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11775" yWindow="-15" windowWidth="8670" windowHeight="9060" activeTab="1"/>
  </bookViews>
  <sheets>
    <sheet name="FBA" sheetId="7" r:id="rId1"/>
    <sheet name="VRA" sheetId="4" r:id="rId2"/>
    <sheet name="FS 4 priedas" sheetId="5" r:id="rId3"/>
  </sheets>
  <definedNames>
    <definedName name="_xlnm.Print_Titles" localSheetId="1">VRA!$20:$20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<sst xmlns="http://schemas.openxmlformats.org/spreadsheetml/2006/main" count="377" uniqueCount="278">
  <si>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</si>
  <si>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</si>
  <si>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</si>
  <si>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</si>
  <si>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</si>
  <si>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</si>
  <si>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</si>
  <si>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</si>
  <si>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</si>
  <si>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</si>
  <si>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</si>
  <si>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</si>
  <si>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</si>
  <si>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</si>
  <si>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</si>
  <si>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</si>
  <si>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</si>
  <si>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</si>
  <si>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</si>
  <si>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</si>
  <si>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</si>
  <si>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</si>
  <si>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</si>
  <si>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</si>
  <si>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</si>
  <si>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</si>
  <si>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</si>
  <si>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</si>
  <si>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</si>
  <si>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</si>
  <si>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</si>
  <si>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</si>
  <si>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</si>
  <si>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</si>
  <si>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</si>
  <si>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</si>
  <si>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</si>
  <si>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</si>
  <si>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</si>
  <si>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</si>
  <si>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</si>
  <si>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</si>
  <si>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</si>
  <si>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</si>
  <si>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</si>
  <si>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</si>
  <si>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</si>
  <si>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</si>
  <si>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</si>
  <si>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</si>
  <si>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</si>
  <si>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</si>
  <si>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</si>
  <si>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</si>
  <si>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</si>
  <si>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</si>
  <si>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</si>
  <si>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</si>
  <si>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</si>
  <si>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</si>
  <si>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</si>
  <si>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</si>
  <si>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</si>
  <si>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</si>
  <si>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</si>
  <si>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</si>
  <si>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</si>
  <si>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</si>
  <si>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</si>
  <si>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</si>
  <si>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</si>
  <si>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</si>
  <si>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</si>
  <si>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</si>
  <si>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</si>
  <si>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</si>
  <si>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</si>
  <si>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</si>
  <si>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</si>
  <si>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</si>
  <si>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</si>
  <si>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</si>
  <si>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</si>
  <si>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</si>
  <si>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</si>
  <si>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</si>
  <si>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</si>
  <si>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</si>
  <si>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</si>
  <si>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</si>
  <si>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</si>
  <si>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</si>
  <si>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</si>
  <si>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</si>
  <si>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</si>
  <si>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</si>
  <si>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</si>
  <si>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</si>
  <si>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</si>
  <si>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</si>
  <si>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</si>
  <si>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</si>
  <si>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</si>
  <si>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</si>
  <si>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</si>
  <si>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PLIKIŲ IEVOS LABUTYTĖS PAGRINDINĖ MOKYKLA</t>
  </si>
  <si>
    <t>PAGAL  2019.06.30 D. DUOMENIS</t>
  </si>
  <si>
    <t xml:space="preserve">2019.07.24 Nr.     </t>
  </si>
  <si>
    <t>P21</t>
  </si>
  <si>
    <t>P22</t>
  </si>
  <si>
    <t>Direktorė</t>
  </si>
  <si>
    <t>Audronė Vaičiulienė</t>
  </si>
  <si>
    <t>Vyr. buhalterė</t>
  </si>
  <si>
    <t>Birutė Milė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</si>
  <si>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</si>
  <si>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</si>
  <si>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</si>
  <si>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</si>
  <si>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</si>
  <si>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</si>
  <si>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</si>
  <si>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</si>
  <si>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</si>
  <si>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</si>
  <si>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</si>
  <si>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</si>
  <si>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</si>
  <si>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</si>
  <si>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</si>
  <si>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</si>
  <si>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</si>
  <si>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</si>
  <si>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</si>
  <si>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</si>
  <si>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</si>
  <si>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</si>
  <si>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</si>
  <si>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</si>
  <si>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</si>
  <si>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</si>
  <si>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</si>
  <si>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</si>
  <si>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</si>
  <si>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</si>
  <si>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</si>
  <si>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</si>
  <si>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</si>
  <si>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</si>
  <si>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</si>
  <si>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</si>
  <si>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</si>
  <si>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</si>
  <si>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</si>
  <si>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</si>
  <si>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</si>
  <si>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</si>
  <si>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</si>
  <si>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</si>
  <si>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</si>
  <si>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</si>
  <si>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Pateikimo valiuta ir tikslumas: eurais arba tūkstančiais eurų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</si>
  <si>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</si>
  <si>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</si>
  <si>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</si>
  <si>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</si>
  <si>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</si>
  <si>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</si>
  <si>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</si>
  <si>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</si>
  <si>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</si>
  <si>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</si>
  <si>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</si>
  <si>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</si>
  <si>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</si>
  <si>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</si>
  <si>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</si>
  <si>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</si>
  <si>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</si>
  <si>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</si>
  <si>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</si>
  <si>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</si>
  <si>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</si>
  <si>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</si>
  <si>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</si>
  <si>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</si>
  <si>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</si>
  <si>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</si>
  <si>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</si>
  <si>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</si>
  <si>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</si>
  <si>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</si>
  <si>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</si>
  <si>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</si>
  <si>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</si>
  <si>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</si>
  <si>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</si>
  <si>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</si>
  <si>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</si>
  <si>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</si>
  <si>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</si>
  <si>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</si>
  <si>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</si>
  <si>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</si>
  <si>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</si>
  <si>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</si>
  <si>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</si>
  <si>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</si>
  <si>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</si>
  <si>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</si>
  <si>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</si>
  <si>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</si>
  <si>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</si>
  <si>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</si>
  <si>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</si>
  <si>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</si>
  <si>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</si>
  <si>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</si>
  <si>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</si>
  <si>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</si>
  <si>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</si>
  <si>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</si>
  <si>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</si>
  <si>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</si>
  <si>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</si>
  <si>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</si>
  <si>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</si>
  <si>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</si>
  <si>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</si>
  <si>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</si>
  <si>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</si>
  <si>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</si>
  <si>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</si>
  <si>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</si>
  <si>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</si>
  <si>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</si>
  <si>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</si>
  <si>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</si>
  <si>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</si>
  <si>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</si>
  <si>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</si>
  <si>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</si>
  <si>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</si>
  <si>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</si>
  <si>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</si>
  <si>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</si>
  <si>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</si>
  <si>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</si>
  <si>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</si>
  <si>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</si>
  <si>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</si>
  <si>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</si>
  <si>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</si>
  <si>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</si>
  <si>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</si>
  <si>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</si>
  <si>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</si>
  <si>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</si>
  <si>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</si>
  <si>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</si>
  <si>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</si>
  <si>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</si>
  <si>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</si>
  <si>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</si>
  <si>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</si>
  <si>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</si>
  <si>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</si>
  <si>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</si>
  <si>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</si>
  <si>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>P03</t>
  </si>
  <si>
    <t xml:space="preserve">                     Žemė</t>
  </si>
  <si>
    <t>P04</t>
  </si>
  <si>
    <t>P08</t>
  </si>
  <si>
    <t>P09</t>
  </si>
  <si>
    <t>P10</t>
  </si>
  <si>
    <t>P11</t>
  </si>
  <si>
    <t>P12</t>
  </si>
  <si>
    <t>P17</t>
  </si>
  <si>
    <t>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</si>
</sst>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/>
  </cellStyleXfs>
  <cellXfs count="26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0" fillId="0" borderId="0" xfId="0"/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23" fillId="0" borderId="0" xfId="1" applyBorder="1"/>
    <xf numFmtId="0" fontId="23" fillId="0" borderId="0" xfId="1"/>
    <xf numFmtId="0" fontId="13" fillId="2" borderId="1" xfId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13" fillId="2" borderId="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26" fillId="0" borderId="4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26" fillId="2" borderId="4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26" fillId="2" borderId="5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vertical="center" wrapText="1"/>
    </xf>
    <xf numFmtId="0" fontId="13" fillId="0" borderId="1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 wrapText="1"/>
    </xf>
    <xf numFmtId="0" fontId="23" fillId="0" borderId="0" xfId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16" fontId="6" fillId="2" borderId="5" xfId="1" applyNumberFormat="1" applyFont="1" applyFill="1" applyBorder="1" applyAlignment="1">
      <alignment horizontal="center" vertical="center" wrapText="1"/>
    </xf>
    <xf numFmtId="16" fontId="6" fillId="2" borderId="1" xfId="1" applyNumberFormat="1" applyFont="1" applyFill="1" applyBorder="1" applyAlignment="1">
      <alignment horizontal="center" vertical="center" wrapText="1"/>
    </xf>
    <xf numFmtId="16" fontId="6" fillId="2" borderId="1" xfId="1" quotePrefix="1" applyNumberFormat="1" applyFont="1" applyFill="1" applyBorder="1" applyAlignment="1">
      <alignment horizontal="center" vertical="center" wrapText="1"/>
    </xf>
    <xf numFmtId="16" fontId="6" fillId="0" borderId="1" xfId="1" applyNumberFormat="1" applyFont="1" applyFill="1" applyBorder="1" applyAlignment="1">
      <alignment horizontal="center" vertical="center"/>
    </xf>
    <xf numFmtId="0" fontId="6" fillId="2" borderId="1" xfId="1" quotePrefix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right" vertical="center"/>
    </xf>
    <xf numFmtId="2" fontId="6" fillId="2" borderId="2" xfId="1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right" vertical="center"/>
    </xf>
    <xf numFmtId="0" fontId="17" fillId="0" borderId="0" xfId="1" applyFont="1"/>
    <xf numFmtId="0" fontId="23" fillId="2" borderId="3" xfId="1" applyFill="1" applyBorder="1" applyAlignment="1">
      <alignment vertical="center" wrapText="1"/>
    </xf>
    <xf numFmtId="0" fontId="23" fillId="0" borderId="3" xfId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right" vertical="center"/>
    </xf>
    <xf numFmtId="2" fontId="6" fillId="2" borderId="0" xfId="1" applyNumberFormat="1" applyFont="1" applyFill="1" applyBorder="1" applyAlignment="1">
      <alignment horizontal="right" vertical="center"/>
    </xf>
    <xf numFmtId="2" fontId="6" fillId="2" borderId="0" xfId="1" applyNumberFormat="1" applyFont="1" applyFill="1" applyBorder="1" applyAlignment="1">
      <alignment horizontal="left" vertical="center"/>
    </xf>
    <xf numFmtId="2" fontId="13" fillId="2" borderId="0" xfId="1" applyNumberFormat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3" fillId="2" borderId="6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 wrapText="1"/>
    </xf>
    <xf numFmtId="0" fontId="23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3" fillId="0" borderId="0" xfId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23" fillId="0" borderId="0" xfId="1" applyFill="1" applyAlignment="1">
      <alignment horizontal="left" vertical="center" wrapText="1"/>
    </xf>
    <xf numFmtId="0" fontId="23" fillId="2" borderId="0" xfId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3" fillId="2" borderId="0" xfId="1" applyFill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2" borderId="0" xfId="1" applyFill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23" fillId="0" borderId="0" xfId="1" applyFill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vertical="center" wrapText="1"/>
    </xf>
    <xf numFmtId="0" fontId="29" fillId="2" borderId="0" xfId="1" applyFont="1" applyFill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0" fontId="30" fillId="2" borderId="0" xfId="1" applyFont="1" applyFill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25" fillId="0" borderId="3" xfId="1" applyFont="1" applyFill="1" applyBorder="1" applyAlignment="1">
      <alignment horizontal="right" vertical="center" wrapText="1"/>
    </xf>
    <xf numFmtId="0" fontId="27" fillId="2" borderId="0" xfId="1" applyFont="1" applyFill="1" applyBorder="1" applyAlignment="1">
      <alignment wrapText="1"/>
    </xf>
    <xf numFmtId="0" fontId="28" fillId="0" borderId="0" xfId="1" applyFont="1" applyAlignment="1"/>
    <xf numFmtId="0" fontId="27" fillId="2" borderId="0" xfId="1" applyFont="1" applyFill="1" applyBorder="1" applyAlignment="1">
      <alignment vertical="center" wrapText="1"/>
    </xf>
    <xf numFmtId="0" fontId="28" fillId="0" borderId="0" xfId="1" applyFont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23" fillId="2" borderId="3" xfId="1" applyFill="1" applyBorder="1" applyAlignment="1">
      <alignment horizontal="center" vertical="center" wrapText="1"/>
    </xf>
    <xf numFmtId="0" fontId="23" fillId="2" borderId="3" xfId="1" applyFill="1" applyBorder="1" applyAlignment="1">
      <alignment vertical="center" wrapText="1"/>
    </xf>
    <xf numFmtId="0" fontId="23" fillId="0" borderId="0" xfId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73" workbookViewId="0">
      <selection activeCell="F29" sqref="F29"/>
    </sheetView>
  </sheetViews>
  <sheetFormatPr defaultRowHeight="12.75"/>
  <cols>
    <col min="4" max="4" width="42.7109375" customWidth="1"/>
    <col min="6" max="6" width="13.140625" customWidth="1"/>
    <col min="7" max="7" width="13.7109375" customWidth="1"/>
    <col min="9" max="9" width="9.140625" style="42"/>
  </cols>
  <sheetData>
    <row r="1" spans="1:7">
      <c r="A1" s="140"/>
      <c r="B1" s="109"/>
      <c r="C1" s="109"/>
      <c r="D1" s="109"/>
      <c r="E1" s="141"/>
      <c r="F1" s="140"/>
      <c r="G1" s="140"/>
    </row>
    <row r="2" spans="1:7">
      <c r="A2" s="74"/>
      <c r="B2" s="74"/>
      <c r="C2" s="74"/>
      <c r="D2" s="74"/>
      <c r="E2" s="213" t="s">
        <v>154</v>
      </c>
      <c r="F2" s="214"/>
      <c r="G2" s="214"/>
    </row>
    <row r="3" spans="1:7">
      <c r="A3" s="74"/>
      <c r="B3" s="74"/>
      <c r="C3" s="74"/>
      <c r="D3" s="74"/>
      <c r="E3" s="215" t="s">
        <v>98</v>
      </c>
      <c r="F3" s="216"/>
      <c r="G3" s="216"/>
    </row>
    <row r="5" spans="1:7">
      <c r="A5" s="205" t="s">
        <v>155</v>
      </c>
      <c r="B5" s="206"/>
      <c r="C5" s="206"/>
      <c r="D5" s="206"/>
      <c r="E5" s="206"/>
      <c r="F5" s="202"/>
      <c r="G5" s="202"/>
    </row>
    <row r="6" spans="1:7">
      <c r="A6" s="220"/>
      <c r="B6" s="220"/>
      <c r="C6" s="220"/>
      <c r="D6" s="220"/>
      <c r="E6" s="220"/>
      <c r="F6" s="220"/>
      <c r="G6" s="220"/>
    </row>
    <row r="7" spans="1:7">
      <c r="A7" s="217" t="s">
        <v>105</v>
      </c>
      <c r="B7" s="218"/>
      <c r="C7" s="218"/>
      <c r="D7" s="218"/>
      <c r="E7" s="218"/>
      <c r="F7" s="219"/>
      <c r="G7" s="219"/>
    </row>
    <row r="8" spans="1:7">
      <c r="A8" s="193" t="s">
        <v>156</v>
      </c>
      <c r="B8" s="192"/>
      <c r="C8" s="192"/>
      <c r="D8" s="192"/>
      <c r="E8" s="192"/>
      <c r="F8" s="202"/>
      <c r="G8" s="202"/>
    </row>
    <row r="9" spans="1:7">
      <c r="A9" s="193" t="s">
        <v>157</v>
      </c>
      <c r="B9" s="192"/>
      <c r="C9" s="192"/>
      <c r="D9" s="192"/>
      <c r="E9" s="192"/>
      <c r="F9" s="202"/>
      <c r="G9" s="202"/>
    </row>
    <row r="10" spans="1:7">
      <c r="A10" s="189" t="s">
        <v>158</v>
      </c>
      <c r="B10" s="188"/>
      <c r="C10" s="188"/>
      <c r="D10" s="188"/>
      <c r="E10" s="188"/>
      <c r="F10" s="204"/>
      <c r="G10" s="204"/>
    </row>
    <row r="11" spans="1:7">
      <c r="A11" s="204"/>
      <c r="B11" s="204"/>
      <c r="C11" s="204"/>
      <c r="D11" s="204"/>
      <c r="E11" s="204"/>
      <c r="F11" s="204"/>
      <c r="G11" s="204"/>
    </row>
    <row r="12" spans="1:7">
      <c r="A12" s="203"/>
      <c r="B12" s="202"/>
      <c r="C12" s="202"/>
      <c r="D12" s="202"/>
      <c r="E12" s="202"/>
      <c r="F12" s="74"/>
      <c r="G12" s="74"/>
    </row>
    <row r="13" spans="1:7">
      <c r="A13" s="205" t="s">
        <v>159</v>
      </c>
      <c r="B13" s="206"/>
      <c r="C13" s="206"/>
      <c r="D13" s="206"/>
      <c r="E13" s="206"/>
      <c r="F13" s="207"/>
      <c r="G13" s="207"/>
    </row>
    <row r="14" spans="1:7">
      <c r="A14" s="205" t="s">
        <v>106</v>
      </c>
      <c r="B14" s="206"/>
      <c r="C14" s="206"/>
      <c r="D14" s="206"/>
      <c r="E14" s="206"/>
      <c r="F14" s="207"/>
      <c r="G14" s="207"/>
    </row>
    <row r="15" spans="1:7">
      <c r="A15" s="81"/>
      <c r="B15" s="130"/>
      <c r="C15" s="130"/>
      <c r="D15" s="130"/>
      <c r="E15" s="130"/>
      <c r="F15" s="131"/>
      <c r="G15" s="131"/>
    </row>
    <row r="16" spans="1:7">
      <c r="A16" s="208" t="s">
        <v>107</v>
      </c>
      <c r="B16" s="209"/>
      <c r="C16" s="209"/>
      <c r="D16" s="209"/>
      <c r="E16" s="209"/>
      <c r="F16" s="210"/>
      <c r="G16" s="210"/>
    </row>
    <row r="17" spans="1:9">
      <c r="A17" s="193" t="s">
        <v>3</v>
      </c>
      <c r="B17" s="193"/>
      <c r="C17" s="193"/>
      <c r="D17" s="193"/>
      <c r="E17" s="193"/>
      <c r="F17" s="211"/>
      <c r="G17" s="211"/>
      <c r="H17" s="74"/>
      <c r="I17" s="73"/>
    </row>
    <row r="18" spans="1:9">
      <c r="A18" s="81"/>
      <c r="B18" s="82"/>
      <c r="C18" s="82"/>
      <c r="D18" s="212" t="s">
        <v>160</v>
      </c>
      <c r="E18" s="212"/>
      <c r="F18" s="212"/>
      <c r="G18" s="212"/>
      <c r="H18" s="74"/>
      <c r="I18" s="73"/>
    </row>
    <row r="19" spans="1:9" ht="63.75">
      <c r="A19" s="77" t="s">
        <v>4</v>
      </c>
      <c r="B19" s="199" t="s">
        <v>5</v>
      </c>
      <c r="C19" s="200"/>
      <c r="D19" s="201"/>
      <c r="E19" s="76" t="s">
        <v>161</v>
      </c>
      <c r="F19" s="75" t="s">
        <v>162</v>
      </c>
      <c r="G19" s="75" t="s">
        <v>163</v>
      </c>
      <c r="H19" s="74"/>
      <c r="I19" s="160"/>
    </row>
    <row r="20" spans="1:9">
      <c r="A20" s="75" t="s">
        <v>8</v>
      </c>
      <c r="B20" s="165" t="s">
        <v>164</v>
      </c>
      <c r="C20" s="166"/>
      <c r="D20" s="167"/>
      <c r="E20" s="93"/>
      <c r="F20" s="154">
        <v>384691.05</v>
      </c>
      <c r="G20" s="154">
        <v>396332.7</v>
      </c>
      <c r="H20" s="84"/>
      <c r="I20" s="161"/>
    </row>
    <row r="21" spans="1:9">
      <c r="A21" s="100" t="s">
        <v>10</v>
      </c>
      <c r="B21" s="168" t="s">
        <v>165</v>
      </c>
      <c r="C21" s="169"/>
      <c r="D21" s="170"/>
      <c r="E21" s="93" t="s">
        <v>268</v>
      </c>
      <c r="F21" s="155">
        <v>0</v>
      </c>
      <c r="G21" s="155">
        <v>0</v>
      </c>
      <c r="H21" s="84"/>
      <c r="I21" s="162"/>
    </row>
    <row r="22" spans="1:9">
      <c r="A22" s="93" t="s">
        <v>166</v>
      </c>
      <c r="B22" s="80"/>
      <c r="C22" s="110" t="s">
        <v>167</v>
      </c>
      <c r="D22" s="95"/>
      <c r="E22" s="148"/>
      <c r="F22" s="155"/>
      <c r="G22" s="155"/>
      <c r="H22" s="84"/>
      <c r="I22" s="163"/>
    </row>
    <row r="23" spans="1:9">
      <c r="A23" s="93" t="s">
        <v>168</v>
      </c>
      <c r="B23" s="80"/>
      <c r="C23" s="110" t="s">
        <v>169</v>
      </c>
      <c r="D23" s="99"/>
      <c r="E23" s="149"/>
      <c r="F23" s="155"/>
      <c r="G23" s="155"/>
      <c r="H23" s="84"/>
      <c r="I23" s="163"/>
    </row>
    <row r="24" spans="1:9">
      <c r="A24" s="93" t="s">
        <v>170</v>
      </c>
      <c r="B24" s="80"/>
      <c r="C24" s="110" t="s">
        <v>171</v>
      </c>
      <c r="D24" s="99"/>
      <c r="E24" s="149"/>
      <c r="F24" s="155"/>
      <c r="G24" s="155"/>
      <c r="H24" s="84"/>
      <c r="I24" s="163"/>
    </row>
    <row r="25" spans="1:9">
      <c r="A25" s="93" t="s">
        <v>172</v>
      </c>
      <c r="B25" s="80"/>
      <c r="C25" s="110" t="s">
        <v>173</v>
      </c>
      <c r="D25" s="99"/>
      <c r="E25" s="100"/>
      <c r="F25" s="155"/>
      <c r="G25" s="155"/>
      <c r="H25" s="84"/>
      <c r="I25" s="163"/>
    </row>
    <row r="26" spans="1:9">
      <c r="A26" s="144" t="s">
        <v>174</v>
      </c>
      <c r="B26" s="80"/>
      <c r="C26" s="94" t="s">
        <v>175</v>
      </c>
      <c r="D26" s="95"/>
      <c r="E26" s="100"/>
      <c r="F26" s="155"/>
      <c r="G26" s="155"/>
      <c r="H26" s="84"/>
      <c r="I26" s="163"/>
    </row>
    <row r="27" spans="1:9">
      <c r="A27" s="89" t="s">
        <v>12</v>
      </c>
      <c r="B27" s="90" t="s">
        <v>176</v>
      </c>
      <c r="C27" s="91"/>
      <c r="D27" s="92"/>
      <c r="E27" s="100" t="s">
        <v>270</v>
      </c>
      <c r="F27" s="155">
        <v>384691.05</v>
      </c>
      <c r="G27" s="155">
        <v>396332.7</v>
      </c>
      <c r="H27" s="84"/>
      <c r="I27" s="163"/>
    </row>
    <row r="28" spans="1:9">
      <c r="A28" s="93" t="s">
        <v>177</v>
      </c>
      <c r="B28" s="178" t="s">
        <v>269</v>
      </c>
      <c r="C28" s="173"/>
      <c r="D28" s="174"/>
      <c r="E28" s="149"/>
      <c r="F28" s="155"/>
      <c r="G28" s="155"/>
      <c r="H28" s="84"/>
      <c r="I28" s="163"/>
    </row>
    <row r="29" spans="1:9">
      <c r="A29" s="93" t="s">
        <v>178</v>
      </c>
      <c r="B29" s="80"/>
      <c r="C29" s="173" t="s">
        <v>179</v>
      </c>
      <c r="D29" s="174"/>
      <c r="E29" s="149"/>
      <c r="F29" s="155">
        <v>285161.65999999997</v>
      </c>
      <c r="G29" s="155">
        <v>289120.55</v>
      </c>
      <c r="H29" s="84"/>
      <c r="I29" s="163"/>
    </row>
    <row r="30" spans="1:9">
      <c r="A30" s="93" t="s">
        <v>180</v>
      </c>
      <c r="B30" s="80"/>
      <c r="C30" s="110" t="s">
        <v>181</v>
      </c>
      <c r="D30" s="99"/>
      <c r="E30" s="149"/>
      <c r="F30" s="155">
        <v>36233.200000000004</v>
      </c>
      <c r="G30" s="155">
        <v>37484.23000000001</v>
      </c>
      <c r="H30" s="84"/>
      <c r="I30" s="163"/>
    </row>
    <row r="31" spans="1:9">
      <c r="A31" s="93" t="s">
        <v>182</v>
      </c>
      <c r="B31" s="80"/>
      <c r="C31" s="110" t="s">
        <v>183</v>
      </c>
      <c r="D31" s="99"/>
      <c r="E31" s="149"/>
      <c r="F31" s="155"/>
      <c r="G31" s="155"/>
      <c r="H31" s="84"/>
      <c r="I31" s="163"/>
    </row>
    <row r="32" spans="1:9">
      <c r="A32" s="93" t="s">
        <v>184</v>
      </c>
      <c r="B32" s="80"/>
      <c r="C32" s="110" t="s">
        <v>185</v>
      </c>
      <c r="D32" s="99"/>
      <c r="E32" s="149"/>
      <c r="F32" s="155">
        <v>40733.169999999991</v>
      </c>
      <c r="G32" s="155">
        <v>44872.479999999996</v>
      </c>
      <c r="H32" s="84"/>
      <c r="I32" s="163"/>
    </row>
    <row r="33" spans="1:9">
      <c r="A33" s="93" t="s">
        <v>186</v>
      </c>
      <c r="B33" s="80"/>
      <c r="C33" s="110" t="s">
        <v>187</v>
      </c>
      <c r="D33" s="99"/>
      <c r="E33" s="149"/>
      <c r="F33" s="155"/>
      <c r="G33" s="155"/>
      <c r="H33" s="84"/>
      <c r="I33" s="163"/>
    </row>
    <row r="34" spans="1:9">
      <c r="A34" s="93" t="s">
        <v>188</v>
      </c>
      <c r="B34" s="80"/>
      <c r="C34" s="110" t="s">
        <v>189</v>
      </c>
      <c r="D34" s="99"/>
      <c r="E34" s="149"/>
      <c r="F34" s="155"/>
      <c r="G34" s="155"/>
      <c r="H34" s="84"/>
      <c r="I34" s="163"/>
    </row>
    <row r="35" spans="1:9">
      <c r="A35" s="93" t="s">
        <v>190</v>
      </c>
      <c r="B35" s="80"/>
      <c r="C35" s="110" t="s">
        <v>191</v>
      </c>
      <c r="D35" s="99"/>
      <c r="E35" s="149"/>
      <c r="F35" s="155">
        <v>2214.9500000000007</v>
      </c>
      <c r="G35" s="155">
        <v>2627.75</v>
      </c>
      <c r="H35" s="84"/>
      <c r="I35" s="163"/>
    </row>
    <row r="36" spans="1:9">
      <c r="A36" s="93" t="s">
        <v>192</v>
      </c>
      <c r="B36" s="96"/>
      <c r="C36" s="112" t="s">
        <v>193</v>
      </c>
      <c r="D36" s="113"/>
      <c r="E36" s="149"/>
      <c r="F36" s="155">
        <v>20348.07</v>
      </c>
      <c r="G36" s="155">
        <v>22227.690000000002</v>
      </c>
      <c r="H36" s="84"/>
      <c r="I36" s="163"/>
    </row>
    <row r="37" spans="1:9">
      <c r="A37" s="93" t="s">
        <v>194</v>
      </c>
      <c r="B37" s="80"/>
      <c r="C37" s="110" t="s">
        <v>195</v>
      </c>
      <c r="D37" s="99"/>
      <c r="E37" s="100"/>
      <c r="F37" s="155"/>
      <c r="G37" s="155"/>
      <c r="H37" s="84"/>
      <c r="I37" s="163"/>
    </row>
    <row r="38" spans="1:9">
      <c r="A38" s="100" t="s">
        <v>14</v>
      </c>
      <c r="B38" s="79" t="s">
        <v>196</v>
      </c>
      <c r="C38" s="79"/>
      <c r="D38" s="111"/>
      <c r="E38" s="100"/>
      <c r="F38" s="155"/>
      <c r="G38" s="155"/>
      <c r="H38" s="84"/>
      <c r="I38" s="163"/>
    </row>
    <row r="39" spans="1:9">
      <c r="A39" s="100" t="s">
        <v>22</v>
      </c>
      <c r="B39" s="79" t="s">
        <v>197</v>
      </c>
      <c r="C39" s="79"/>
      <c r="D39" s="111"/>
      <c r="E39" s="150"/>
      <c r="F39" s="155"/>
      <c r="G39" s="155"/>
      <c r="H39" s="84"/>
      <c r="I39" s="163"/>
    </row>
    <row r="40" spans="1:9">
      <c r="A40" s="75" t="s">
        <v>18</v>
      </c>
      <c r="B40" s="85" t="s">
        <v>198</v>
      </c>
      <c r="C40" s="101"/>
      <c r="D40" s="86"/>
      <c r="E40" s="149"/>
      <c r="F40" s="155"/>
      <c r="G40" s="155"/>
      <c r="H40" s="84"/>
      <c r="I40" s="163"/>
    </row>
    <row r="41" spans="1:9">
      <c r="A41" s="77" t="s">
        <v>24</v>
      </c>
      <c r="B41" s="132" t="s">
        <v>199</v>
      </c>
      <c r="C41" s="102"/>
      <c r="D41" s="133"/>
      <c r="E41" s="100"/>
      <c r="F41" s="154">
        <v>64113.86</v>
      </c>
      <c r="G41" s="154">
        <v>41783.770000000004</v>
      </c>
      <c r="H41" s="84"/>
      <c r="I41" s="164"/>
    </row>
    <row r="42" spans="1:9">
      <c r="A42" s="123" t="s">
        <v>10</v>
      </c>
      <c r="B42" s="175" t="s">
        <v>200</v>
      </c>
      <c r="C42" s="176"/>
      <c r="D42" s="177"/>
      <c r="E42" s="100" t="s">
        <v>271</v>
      </c>
      <c r="F42" s="155">
        <v>372.18999999999994</v>
      </c>
      <c r="G42" s="155">
        <v>285.03999999999996</v>
      </c>
      <c r="H42" s="84"/>
      <c r="I42" s="163"/>
    </row>
    <row r="43" spans="1:9">
      <c r="A43" s="88" t="s">
        <v>166</v>
      </c>
      <c r="B43" s="96"/>
      <c r="C43" s="112" t="s">
        <v>201</v>
      </c>
      <c r="D43" s="113"/>
      <c r="E43" s="149"/>
      <c r="F43" s="155"/>
      <c r="G43" s="155"/>
      <c r="H43" s="84"/>
      <c r="I43" s="163"/>
    </row>
    <row r="44" spans="1:9">
      <c r="A44" s="88" t="s">
        <v>168</v>
      </c>
      <c r="B44" s="96"/>
      <c r="C44" s="112" t="s">
        <v>202</v>
      </c>
      <c r="D44" s="113"/>
      <c r="E44" s="149"/>
      <c r="F44" s="155">
        <v>372.18999999999994</v>
      </c>
      <c r="G44" s="155">
        <v>285.03999999999996</v>
      </c>
      <c r="H44" s="84"/>
      <c r="I44" s="163"/>
    </row>
    <row r="45" spans="1:9">
      <c r="A45" s="88" t="s">
        <v>170</v>
      </c>
      <c r="B45" s="96"/>
      <c r="C45" s="112" t="s">
        <v>203</v>
      </c>
      <c r="D45" s="113"/>
      <c r="E45" s="149"/>
      <c r="F45" s="155"/>
      <c r="G45" s="155"/>
      <c r="H45" s="84"/>
      <c r="I45" s="163"/>
    </row>
    <row r="46" spans="1:9">
      <c r="A46" s="88" t="s">
        <v>172</v>
      </c>
      <c r="B46" s="96"/>
      <c r="C46" s="112" t="s">
        <v>204</v>
      </c>
      <c r="D46" s="113"/>
      <c r="E46" s="149"/>
      <c r="F46" s="155"/>
      <c r="G46" s="155"/>
      <c r="H46" s="84"/>
      <c r="I46" s="163"/>
    </row>
    <row r="47" spans="1:9" ht="12.75" customHeight="1">
      <c r="A47" s="88" t="s">
        <v>174</v>
      </c>
      <c r="B47" s="102"/>
      <c r="C47" s="171" t="s">
        <v>205</v>
      </c>
      <c r="D47" s="172"/>
      <c r="E47" s="149"/>
      <c r="F47" s="155"/>
      <c r="G47" s="155"/>
      <c r="H47" s="84"/>
      <c r="I47" s="163"/>
    </row>
    <row r="48" spans="1:9">
      <c r="A48" s="123" t="s">
        <v>12</v>
      </c>
      <c r="B48" s="135" t="s">
        <v>206</v>
      </c>
      <c r="C48" s="120"/>
      <c r="D48" s="136"/>
      <c r="E48" s="100" t="s">
        <v>272</v>
      </c>
      <c r="F48" s="155">
        <v>468.75</v>
      </c>
      <c r="G48" s="155">
        <v>185.68</v>
      </c>
      <c r="H48" s="84"/>
      <c r="I48" s="163"/>
    </row>
    <row r="49" spans="1:9">
      <c r="A49" s="123" t="s">
        <v>14</v>
      </c>
      <c r="B49" s="115" t="s">
        <v>207</v>
      </c>
      <c r="C49" s="117"/>
      <c r="D49" s="134"/>
      <c r="E49" s="100" t="s">
        <v>273</v>
      </c>
      <c r="F49" s="155">
        <v>62113.689999999995</v>
      </c>
      <c r="G49" s="155">
        <v>40258.120000000003</v>
      </c>
      <c r="H49" s="84"/>
      <c r="I49" s="163"/>
    </row>
    <row r="50" spans="1:9">
      <c r="A50" s="88" t="s">
        <v>208</v>
      </c>
      <c r="B50" s="117"/>
      <c r="C50" s="145" t="s">
        <v>209</v>
      </c>
      <c r="D50" s="119"/>
      <c r="E50" s="100"/>
      <c r="F50" s="155"/>
      <c r="G50" s="155"/>
      <c r="H50" s="84"/>
      <c r="I50" s="163"/>
    </row>
    <row r="51" spans="1:9">
      <c r="A51" s="146" t="s">
        <v>210</v>
      </c>
      <c r="B51" s="96"/>
      <c r="C51" s="112" t="s">
        <v>211</v>
      </c>
      <c r="D51" s="97"/>
      <c r="E51" s="151"/>
      <c r="F51" s="155"/>
      <c r="G51" s="155"/>
      <c r="H51" s="84"/>
      <c r="I51" s="163"/>
    </row>
    <row r="52" spans="1:9">
      <c r="A52" s="88" t="s">
        <v>212</v>
      </c>
      <c r="B52" s="96"/>
      <c r="C52" s="112" t="s">
        <v>213</v>
      </c>
      <c r="D52" s="113"/>
      <c r="E52" s="152"/>
      <c r="F52" s="155"/>
      <c r="G52" s="155"/>
      <c r="H52" s="84"/>
      <c r="I52" s="163"/>
    </row>
    <row r="53" spans="1:9" ht="12.75" customHeight="1">
      <c r="A53" s="88" t="s">
        <v>214</v>
      </c>
      <c r="B53" s="96"/>
      <c r="C53" s="171" t="s">
        <v>215</v>
      </c>
      <c r="D53" s="172"/>
      <c r="E53" s="152"/>
      <c r="F53" s="155">
        <v>1988.6299999999999</v>
      </c>
      <c r="G53" s="155">
        <v>2573.4900000000002</v>
      </c>
      <c r="H53" s="84"/>
      <c r="I53" s="163"/>
    </row>
    <row r="54" spans="1:9">
      <c r="A54" s="88" t="s">
        <v>216</v>
      </c>
      <c r="B54" s="96"/>
      <c r="C54" s="112" t="s">
        <v>217</v>
      </c>
      <c r="D54" s="113"/>
      <c r="E54" s="152"/>
      <c r="F54" s="155">
        <v>60125.06</v>
      </c>
      <c r="G54" s="155">
        <v>37684.630000000005</v>
      </c>
      <c r="H54" s="84"/>
      <c r="I54" s="163"/>
    </row>
    <row r="55" spans="1:9">
      <c r="A55" s="88" t="s">
        <v>218</v>
      </c>
      <c r="B55" s="96"/>
      <c r="C55" s="112" t="s">
        <v>219</v>
      </c>
      <c r="D55" s="113"/>
      <c r="E55" s="100"/>
      <c r="F55" s="155"/>
      <c r="G55" s="155"/>
      <c r="H55" s="84"/>
      <c r="I55" s="163"/>
    </row>
    <row r="56" spans="1:9">
      <c r="A56" s="123" t="s">
        <v>22</v>
      </c>
      <c r="B56" s="78" t="s">
        <v>220</v>
      </c>
      <c r="C56" s="78"/>
      <c r="D56" s="127"/>
      <c r="E56" s="152"/>
      <c r="F56" s="155"/>
      <c r="G56" s="155"/>
      <c r="H56" s="84"/>
      <c r="I56" s="163"/>
    </row>
    <row r="57" spans="1:9">
      <c r="A57" s="123" t="s">
        <v>61</v>
      </c>
      <c r="B57" s="78" t="s">
        <v>221</v>
      </c>
      <c r="C57" s="78"/>
      <c r="D57" s="127"/>
      <c r="E57" s="100" t="s">
        <v>274</v>
      </c>
      <c r="F57" s="155">
        <v>1159.23</v>
      </c>
      <c r="G57" s="155">
        <v>1054.93</v>
      </c>
      <c r="H57" s="84"/>
      <c r="I57" s="163"/>
    </row>
    <row r="58" spans="1:9">
      <c r="A58" s="100"/>
      <c r="B58" s="178" t="s">
        <v>222</v>
      </c>
      <c r="C58" s="173"/>
      <c r="D58" s="174"/>
      <c r="E58" s="100"/>
      <c r="F58" s="155">
        <v>448804.91</v>
      </c>
      <c r="G58" s="155">
        <v>438116.47000000003</v>
      </c>
      <c r="H58" s="84"/>
      <c r="I58" s="163"/>
    </row>
    <row r="59" spans="1:9">
      <c r="A59" s="75" t="s">
        <v>26</v>
      </c>
      <c r="B59" s="85" t="s">
        <v>223</v>
      </c>
      <c r="C59" s="85"/>
      <c r="D59" s="139"/>
      <c r="E59" s="100" t="s">
        <v>275</v>
      </c>
      <c r="F59" s="154">
        <v>385796.12</v>
      </c>
      <c r="G59" s="154">
        <v>397138.7900000001</v>
      </c>
      <c r="H59" s="84"/>
      <c r="I59" s="164"/>
    </row>
    <row r="60" spans="1:9">
      <c r="A60" s="100" t="s">
        <v>10</v>
      </c>
      <c r="B60" s="178" t="s">
        <v>48</v>
      </c>
      <c r="C60" s="173"/>
      <c r="D60" s="174"/>
      <c r="E60" s="100"/>
      <c r="F60" s="155">
        <v>20883.939999999973</v>
      </c>
      <c r="G60" s="155">
        <v>22655.780000000028</v>
      </c>
      <c r="H60" s="84"/>
      <c r="I60" s="163"/>
    </row>
    <row r="61" spans="1:9">
      <c r="A61" s="89" t="s">
        <v>12</v>
      </c>
      <c r="B61" s="90" t="s">
        <v>224</v>
      </c>
      <c r="C61" s="91"/>
      <c r="D61" s="92"/>
      <c r="E61" s="89"/>
      <c r="F61" s="155">
        <v>362599.43000000005</v>
      </c>
      <c r="G61" s="155">
        <v>372132.78</v>
      </c>
      <c r="H61" s="84"/>
      <c r="I61" s="163"/>
    </row>
    <row r="62" spans="1:9" ht="12.75" customHeight="1">
      <c r="A62" s="100" t="s">
        <v>14</v>
      </c>
      <c r="B62" s="179" t="s">
        <v>225</v>
      </c>
      <c r="C62" s="180"/>
      <c r="D62" s="181"/>
      <c r="E62" s="100"/>
      <c r="F62" s="155">
        <v>480.25</v>
      </c>
      <c r="G62" s="155">
        <v>865.58999999999969</v>
      </c>
      <c r="H62" s="84"/>
      <c r="I62" s="163"/>
    </row>
    <row r="63" spans="1:9">
      <c r="A63" s="100" t="s">
        <v>226</v>
      </c>
      <c r="B63" s="178" t="s">
        <v>227</v>
      </c>
      <c r="C63" s="173"/>
      <c r="D63" s="174"/>
      <c r="E63" s="100"/>
      <c r="F63" s="155">
        <v>1832.5000000000005</v>
      </c>
      <c r="G63" s="155">
        <v>1484.6399999999999</v>
      </c>
      <c r="H63" s="84"/>
      <c r="I63" s="163"/>
    </row>
    <row r="64" spans="1:9">
      <c r="A64" s="75" t="s">
        <v>28</v>
      </c>
      <c r="B64" s="182" t="s">
        <v>228</v>
      </c>
      <c r="C64" s="183"/>
      <c r="D64" s="184"/>
      <c r="E64" s="100"/>
      <c r="F64" s="154">
        <v>62564.02</v>
      </c>
      <c r="G64" s="154">
        <v>41252.67</v>
      </c>
      <c r="H64" s="84"/>
      <c r="I64" s="164"/>
    </row>
    <row r="65" spans="1:9">
      <c r="A65" s="100" t="s">
        <v>10</v>
      </c>
      <c r="B65" s="104" t="s">
        <v>229</v>
      </c>
      <c r="C65" s="105"/>
      <c r="D65" s="87"/>
      <c r="E65" s="100"/>
      <c r="F65" s="155">
        <v>0</v>
      </c>
      <c r="G65" s="155">
        <v>0</v>
      </c>
      <c r="H65" s="84"/>
      <c r="I65" s="163"/>
    </row>
    <row r="66" spans="1:9">
      <c r="A66" s="93" t="s">
        <v>166</v>
      </c>
      <c r="B66" s="106"/>
      <c r="C66" s="110" t="s">
        <v>230</v>
      </c>
      <c r="D66" s="116"/>
      <c r="E66" s="152"/>
      <c r="F66" s="155"/>
      <c r="G66" s="155"/>
      <c r="H66" s="84"/>
      <c r="I66" s="163"/>
    </row>
    <row r="67" spans="1:9">
      <c r="A67" s="93" t="s">
        <v>168</v>
      </c>
      <c r="B67" s="80"/>
      <c r="C67" s="110" t="s">
        <v>231</v>
      </c>
      <c r="D67" s="99"/>
      <c r="E67" s="100"/>
      <c r="F67" s="155"/>
      <c r="G67" s="155"/>
      <c r="H67" s="84"/>
      <c r="I67" s="163"/>
    </row>
    <row r="68" spans="1:9">
      <c r="A68" s="93" t="s">
        <v>232</v>
      </c>
      <c r="B68" s="80"/>
      <c r="C68" s="110" t="s">
        <v>233</v>
      </c>
      <c r="D68" s="99"/>
      <c r="E68" s="150"/>
      <c r="F68" s="155"/>
      <c r="G68" s="155"/>
      <c r="H68" s="84"/>
      <c r="I68" s="163"/>
    </row>
    <row r="69" spans="1:9">
      <c r="A69" s="123" t="s">
        <v>12</v>
      </c>
      <c r="B69" s="124" t="s">
        <v>234</v>
      </c>
      <c r="C69" s="125"/>
      <c r="D69" s="126"/>
      <c r="E69" s="123" t="s">
        <v>276</v>
      </c>
      <c r="F69" s="155">
        <v>62564.02</v>
      </c>
      <c r="G69" s="155">
        <v>41252.67</v>
      </c>
      <c r="H69" s="128"/>
      <c r="I69" s="163"/>
    </row>
    <row r="70" spans="1:9">
      <c r="A70" s="93" t="s">
        <v>177</v>
      </c>
      <c r="B70" s="80"/>
      <c r="C70" s="110" t="s">
        <v>235</v>
      </c>
      <c r="D70" s="95"/>
      <c r="E70" s="100"/>
      <c r="F70" s="155"/>
      <c r="G70" s="155"/>
      <c r="H70" s="84"/>
      <c r="I70" s="163"/>
    </row>
    <row r="71" spans="1:9">
      <c r="A71" s="93" t="s">
        <v>178</v>
      </c>
      <c r="B71" s="106"/>
      <c r="C71" s="110" t="s">
        <v>236</v>
      </c>
      <c r="D71" s="116"/>
      <c r="E71" s="152"/>
      <c r="F71" s="155"/>
      <c r="G71" s="155"/>
      <c r="H71" s="84"/>
      <c r="I71" s="163"/>
    </row>
    <row r="72" spans="1:9">
      <c r="A72" s="93" t="s">
        <v>180</v>
      </c>
      <c r="B72" s="106"/>
      <c r="C72" s="110" t="s">
        <v>237</v>
      </c>
      <c r="D72" s="116"/>
      <c r="E72" s="152"/>
      <c r="F72" s="155"/>
      <c r="G72" s="155"/>
      <c r="H72" s="84"/>
      <c r="I72" s="163"/>
    </row>
    <row r="73" spans="1:9">
      <c r="A73" s="143" t="s">
        <v>182</v>
      </c>
      <c r="B73" s="117"/>
      <c r="C73" s="118" t="s">
        <v>238</v>
      </c>
      <c r="D73" s="119"/>
      <c r="E73" s="152"/>
      <c r="F73" s="155"/>
      <c r="G73" s="155"/>
      <c r="H73" s="84"/>
      <c r="I73" s="163"/>
    </row>
    <row r="74" spans="1:9">
      <c r="A74" s="100" t="s">
        <v>184</v>
      </c>
      <c r="B74" s="94"/>
      <c r="C74" s="94" t="s">
        <v>239</v>
      </c>
      <c r="D74" s="95"/>
      <c r="E74" s="153"/>
      <c r="F74" s="155"/>
      <c r="G74" s="155"/>
      <c r="H74" s="84"/>
      <c r="I74" s="163"/>
    </row>
    <row r="75" spans="1:9">
      <c r="A75" s="147" t="s">
        <v>186</v>
      </c>
      <c r="B75" s="125"/>
      <c r="C75" s="142" t="s">
        <v>240</v>
      </c>
      <c r="D75" s="129"/>
      <c r="E75" s="100"/>
      <c r="F75" s="155">
        <v>0</v>
      </c>
      <c r="G75" s="155">
        <v>0</v>
      </c>
      <c r="H75" s="84"/>
      <c r="I75" s="163"/>
    </row>
    <row r="76" spans="1:9" ht="12.75" customHeight="1">
      <c r="A76" s="88" t="s">
        <v>241</v>
      </c>
      <c r="B76" s="185" t="s">
        <v>242</v>
      </c>
      <c r="C76" s="186"/>
      <c r="D76" s="187"/>
      <c r="E76" s="152"/>
      <c r="F76" s="155"/>
      <c r="G76" s="155"/>
      <c r="H76" s="84"/>
      <c r="I76" s="163"/>
    </row>
    <row r="77" spans="1:9">
      <c r="A77" s="88" t="s">
        <v>243</v>
      </c>
      <c r="B77" s="96"/>
      <c r="C77" s="97"/>
      <c r="D77" s="113" t="s">
        <v>244</v>
      </c>
      <c r="E77" s="149"/>
      <c r="F77" s="155"/>
      <c r="G77" s="155"/>
      <c r="H77" s="84"/>
      <c r="I77" s="163"/>
    </row>
    <row r="78" spans="1:9">
      <c r="A78" s="88" t="s">
        <v>188</v>
      </c>
      <c r="B78" s="120"/>
      <c r="C78" s="121" t="s">
        <v>245</v>
      </c>
      <c r="D78" s="122"/>
      <c r="E78" s="149"/>
      <c r="F78" s="155"/>
      <c r="G78" s="155"/>
      <c r="H78" s="84"/>
      <c r="I78" s="163"/>
    </row>
    <row r="79" spans="1:9">
      <c r="A79" s="88" t="s">
        <v>190</v>
      </c>
      <c r="B79" s="103"/>
      <c r="C79" s="112" t="s">
        <v>246</v>
      </c>
      <c r="D79" s="114"/>
      <c r="E79" s="152"/>
      <c r="F79" s="155"/>
      <c r="G79" s="155"/>
      <c r="H79" s="84"/>
      <c r="I79" s="163"/>
    </row>
    <row r="80" spans="1:9">
      <c r="A80" s="88" t="s">
        <v>192</v>
      </c>
      <c r="B80" s="80"/>
      <c r="C80" s="110" t="s">
        <v>247</v>
      </c>
      <c r="D80" s="99"/>
      <c r="E80" s="152"/>
      <c r="F80" s="155">
        <v>6391.78</v>
      </c>
      <c r="G80" s="155">
        <v>13625.69</v>
      </c>
      <c r="H80" s="84"/>
      <c r="I80" s="163"/>
    </row>
    <row r="81" spans="1:9">
      <c r="A81" s="88" t="s">
        <v>194</v>
      </c>
      <c r="B81" s="80"/>
      <c r="C81" s="110" t="s">
        <v>248</v>
      </c>
      <c r="D81" s="99"/>
      <c r="E81" s="152"/>
      <c r="F81" s="155">
        <v>31516</v>
      </c>
      <c r="G81" s="155">
        <v>2970.74</v>
      </c>
      <c r="H81" s="84"/>
      <c r="I81" s="163"/>
    </row>
    <row r="82" spans="1:9">
      <c r="A82" s="93" t="s">
        <v>249</v>
      </c>
      <c r="B82" s="96"/>
      <c r="C82" s="112" t="s">
        <v>250</v>
      </c>
      <c r="D82" s="113"/>
      <c r="E82" s="152"/>
      <c r="F82" s="155">
        <v>24656.239999999998</v>
      </c>
      <c r="G82" s="155">
        <v>24656.239999999998</v>
      </c>
      <c r="H82" s="84"/>
      <c r="I82" s="163"/>
    </row>
    <row r="83" spans="1:9">
      <c r="A83" s="93" t="s">
        <v>251</v>
      </c>
      <c r="B83" s="80"/>
      <c r="C83" s="110" t="s">
        <v>252</v>
      </c>
      <c r="D83" s="99"/>
      <c r="E83" s="150"/>
      <c r="F83" s="155"/>
      <c r="G83" s="155"/>
      <c r="H83" s="84"/>
      <c r="I83" s="163"/>
    </row>
    <row r="84" spans="1:9">
      <c r="A84" s="75" t="s">
        <v>30</v>
      </c>
      <c r="B84" s="182" t="s">
        <v>253</v>
      </c>
      <c r="C84" s="183"/>
      <c r="D84" s="184"/>
      <c r="E84" s="150" t="s">
        <v>277</v>
      </c>
      <c r="F84" s="154">
        <v>444.77000000012572</v>
      </c>
      <c r="G84" s="154">
        <v>-274.9899999997765</v>
      </c>
      <c r="H84" s="84"/>
      <c r="I84" s="164"/>
    </row>
    <row r="85" spans="1:9">
      <c r="A85" s="100" t="s">
        <v>10</v>
      </c>
      <c r="B85" s="178" t="s">
        <v>254</v>
      </c>
      <c r="C85" s="173"/>
      <c r="D85" s="174"/>
      <c r="E85" s="150"/>
      <c r="F85" s="155"/>
      <c r="G85" s="155"/>
      <c r="H85" s="84"/>
      <c r="I85" s="163"/>
    </row>
    <row r="86" spans="1:9">
      <c r="A86" s="100" t="s">
        <v>12</v>
      </c>
      <c r="B86" s="178" t="s">
        <v>255</v>
      </c>
      <c r="C86" s="173"/>
      <c r="D86" s="174"/>
      <c r="E86" s="100"/>
      <c r="F86" s="155">
        <v>0</v>
      </c>
      <c r="G86" s="155">
        <v>0</v>
      </c>
      <c r="H86" s="84"/>
      <c r="I86" s="163"/>
    </row>
    <row r="87" spans="1:9">
      <c r="A87" s="93" t="s">
        <v>177</v>
      </c>
      <c r="B87" s="80"/>
      <c r="C87" s="110" t="s">
        <v>256</v>
      </c>
      <c r="D87" s="99"/>
      <c r="E87" s="100"/>
      <c r="F87" s="155"/>
      <c r="G87" s="155"/>
      <c r="H87" s="84"/>
      <c r="I87" s="163"/>
    </row>
    <row r="88" spans="1:9">
      <c r="A88" s="93" t="s">
        <v>178</v>
      </c>
      <c r="B88" s="80"/>
      <c r="C88" s="110" t="s">
        <v>257</v>
      </c>
      <c r="D88" s="99"/>
      <c r="E88" s="100"/>
      <c r="F88" s="155"/>
      <c r="G88" s="155"/>
      <c r="H88" s="84"/>
      <c r="I88" s="163"/>
    </row>
    <row r="89" spans="1:9">
      <c r="A89" s="123" t="s">
        <v>14</v>
      </c>
      <c r="B89" s="97" t="s">
        <v>258</v>
      </c>
      <c r="C89" s="97"/>
      <c r="D89" s="98"/>
      <c r="E89" s="100"/>
      <c r="F89" s="155"/>
      <c r="G89" s="155"/>
      <c r="H89" s="84"/>
      <c r="I89" s="163"/>
    </row>
    <row r="90" spans="1:9">
      <c r="A90" s="89" t="s">
        <v>22</v>
      </c>
      <c r="B90" s="90" t="s">
        <v>259</v>
      </c>
      <c r="C90" s="91"/>
      <c r="D90" s="92"/>
      <c r="E90" s="100"/>
      <c r="F90" s="155">
        <v>444.77000000012572</v>
      </c>
      <c r="G90" s="155">
        <v>-274.9899999997765</v>
      </c>
      <c r="H90" s="84"/>
      <c r="I90" s="163"/>
    </row>
    <row r="91" spans="1:9">
      <c r="A91" s="93" t="s">
        <v>260</v>
      </c>
      <c r="B91" s="101"/>
      <c r="C91" s="110" t="s">
        <v>261</v>
      </c>
      <c r="D91" s="83"/>
      <c r="E91" s="149"/>
      <c r="F91" s="155">
        <v>719.76000000012573</v>
      </c>
      <c r="G91" s="155">
        <v>-1161.5099999997765</v>
      </c>
      <c r="H91" s="84"/>
      <c r="I91" s="163"/>
    </row>
    <row r="92" spans="1:9">
      <c r="A92" s="93" t="s">
        <v>262</v>
      </c>
      <c r="B92" s="101"/>
      <c r="C92" s="110" t="s">
        <v>263</v>
      </c>
      <c r="D92" s="83"/>
      <c r="E92" s="149"/>
      <c r="F92" s="155">
        <v>-274.99</v>
      </c>
      <c r="G92" s="155">
        <v>886.52</v>
      </c>
      <c r="H92" s="84"/>
      <c r="I92" s="163"/>
    </row>
    <row r="93" spans="1:9">
      <c r="A93" s="75" t="s">
        <v>31</v>
      </c>
      <c r="B93" s="182" t="s">
        <v>264</v>
      </c>
      <c r="C93" s="183"/>
      <c r="D93" s="184"/>
      <c r="E93" s="149"/>
      <c r="F93" s="154"/>
      <c r="G93" s="154"/>
      <c r="H93" s="84"/>
      <c r="I93" s="164"/>
    </row>
    <row r="94" spans="1:9">
      <c r="A94" s="75"/>
      <c r="B94" s="194" t="s">
        <v>265</v>
      </c>
      <c r="C94" s="195"/>
      <c r="D94" s="196"/>
      <c r="E94" s="100"/>
      <c r="F94" s="156">
        <v>448804.91000000015</v>
      </c>
      <c r="G94" s="156">
        <v>438116.47000000032</v>
      </c>
      <c r="H94" s="84"/>
      <c r="I94" s="163"/>
    </row>
    <row r="95" spans="1:9">
      <c r="A95" s="108"/>
      <c r="B95" s="107"/>
      <c r="C95" s="107"/>
      <c r="D95" s="107"/>
      <c r="E95" s="107"/>
      <c r="F95" s="109"/>
      <c r="G95" s="109"/>
      <c r="H95" s="84"/>
      <c r="I95" s="109"/>
    </row>
    <row r="96" spans="1:9">
      <c r="A96" s="198" t="s">
        <v>110</v>
      </c>
      <c r="B96" s="198"/>
      <c r="C96" s="198"/>
      <c r="D96" s="198"/>
      <c r="E96" s="158"/>
      <c r="F96" s="192" t="s">
        <v>111</v>
      </c>
      <c r="G96" s="192"/>
      <c r="H96" s="84"/>
      <c r="I96" s="109"/>
    </row>
    <row r="97" spans="1:8">
      <c r="A97" s="197" t="s">
        <v>266</v>
      </c>
      <c r="B97" s="197"/>
      <c r="C97" s="197"/>
      <c r="D97" s="197"/>
      <c r="E97" s="109" t="s">
        <v>102</v>
      </c>
      <c r="F97" s="193" t="s">
        <v>36</v>
      </c>
      <c r="G97" s="193"/>
      <c r="H97" s="84"/>
    </row>
    <row r="98" spans="1:8">
      <c r="A98" s="82"/>
      <c r="B98" s="82"/>
      <c r="C98" s="82"/>
      <c r="D98" s="82"/>
      <c r="E98" s="82"/>
      <c r="F98" s="82"/>
      <c r="G98" s="82"/>
      <c r="H98" s="84"/>
    </row>
    <row r="99" spans="1:8">
      <c r="A99" s="191" t="s">
        <v>112</v>
      </c>
      <c r="B99" s="191"/>
      <c r="C99" s="191"/>
      <c r="D99" s="191"/>
      <c r="E99" s="159"/>
      <c r="F99" s="188" t="s">
        <v>113</v>
      </c>
      <c r="G99" s="188"/>
      <c r="H99" s="84"/>
    </row>
    <row r="100" spans="1:8">
      <c r="A100" s="190" t="s">
        <v>267</v>
      </c>
      <c r="B100" s="190"/>
      <c r="C100" s="190"/>
      <c r="D100" s="190"/>
      <c r="E100" s="128" t="s">
        <v>102</v>
      </c>
      <c r="F100" s="189" t="s">
        <v>36</v>
      </c>
      <c r="G100" s="189"/>
      <c r="H100" s="84"/>
    </row>
    <row r="101" spans="1:8">
      <c r="A101" s="137"/>
      <c r="B101" s="137"/>
      <c r="C101" s="137"/>
      <c r="D101" s="137"/>
      <c r="E101" s="138"/>
      <c r="F101" s="82"/>
      <c r="G101" s="82"/>
      <c r="H101" s="84"/>
    </row>
    <row r="102" spans="1:8">
      <c r="A102" s="137"/>
      <c r="B102" s="137"/>
      <c r="C102" s="137"/>
      <c r="D102" s="137"/>
      <c r="E102" s="138"/>
      <c r="F102" s="82"/>
      <c r="G102" s="82"/>
      <c r="H102" s="84"/>
    </row>
    <row r="103" spans="1:8">
      <c r="A103" s="84"/>
      <c r="B103" s="84"/>
      <c r="C103" s="84"/>
      <c r="D103" s="84"/>
      <c r="E103" s="109"/>
      <c r="F103" s="84"/>
      <c r="G103" s="84"/>
      <c r="H103" s="157"/>
    </row>
  </sheetData>
  <mergeCells count="36">
    <mergeCell ref="B28:D2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100:G100"/>
    <mergeCell ref="A100:D100"/>
    <mergeCell ref="A99:D99"/>
    <mergeCell ref="F96:G96"/>
    <mergeCell ref="F97:G97"/>
    <mergeCell ref="A97:D97"/>
    <mergeCell ref="A96:D96"/>
    <mergeCell ref="B63:D63"/>
    <mergeCell ref="B64:D64"/>
    <mergeCell ref="B76:D76"/>
    <mergeCell ref="B84:D84"/>
    <mergeCell ref="F99:G99"/>
    <mergeCell ref="B94:D94"/>
    <mergeCell ref="B85:D85"/>
    <mergeCell ref="B86:D86"/>
    <mergeCell ref="B93:D93"/>
    <mergeCell ref="C29:D29"/>
    <mergeCell ref="B42:D42"/>
    <mergeCell ref="B58:D58"/>
    <mergeCell ref="B60:D60"/>
    <mergeCell ref="B62:D62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22" zoomScaleNormal="100" zoomScaleSheetLayoutView="100" workbookViewId="0">
      <selection activeCell="H28" sqref="H2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7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235" t="s">
        <v>44</v>
      </c>
      <c r="B5" s="229"/>
      <c r="C5" s="229"/>
      <c r="D5" s="229"/>
      <c r="E5" s="229"/>
      <c r="F5" s="229"/>
      <c r="G5" s="229"/>
      <c r="H5" s="229"/>
      <c r="I5" s="229"/>
    </row>
    <row r="6" spans="1:9" ht="15.75">
      <c r="A6" s="236" t="s">
        <v>43</v>
      </c>
      <c r="B6" s="229"/>
      <c r="C6" s="229"/>
      <c r="D6" s="229"/>
      <c r="E6" s="229"/>
      <c r="F6" s="229"/>
      <c r="G6" s="229"/>
      <c r="H6" s="229"/>
      <c r="I6" s="229"/>
    </row>
    <row r="7" spans="1:9" ht="15.75">
      <c r="A7" s="237" t="s">
        <v>105</v>
      </c>
      <c r="B7" s="238"/>
      <c r="C7" s="238"/>
      <c r="D7" s="238"/>
      <c r="E7" s="238"/>
      <c r="F7" s="238"/>
      <c r="G7" s="238"/>
      <c r="H7" s="238"/>
      <c r="I7" s="238"/>
    </row>
    <row r="8" spans="1:9" ht="15">
      <c r="A8" s="224" t="s">
        <v>1</v>
      </c>
      <c r="B8" s="225"/>
      <c r="C8" s="225"/>
      <c r="D8" s="225"/>
      <c r="E8" s="225"/>
      <c r="F8" s="225"/>
      <c r="G8" s="225"/>
      <c r="H8" s="225"/>
      <c r="I8" s="225"/>
    </row>
    <row r="9" spans="1:9" ht="15">
      <c r="A9" s="224" t="s">
        <v>0</v>
      </c>
      <c r="B9" s="225"/>
      <c r="C9" s="225"/>
      <c r="D9" s="225"/>
      <c r="E9" s="225"/>
      <c r="F9" s="225"/>
      <c r="G9" s="225"/>
      <c r="H9" s="225"/>
      <c r="I9" s="225"/>
    </row>
    <row r="10" spans="1:9" ht="15">
      <c r="A10" s="224" t="s">
        <v>46</v>
      </c>
      <c r="B10" s="225"/>
      <c r="C10" s="225"/>
      <c r="D10" s="225"/>
      <c r="E10" s="225"/>
      <c r="F10" s="225"/>
      <c r="G10" s="225"/>
      <c r="H10" s="225"/>
      <c r="I10" s="225"/>
    </row>
    <row r="11" spans="1:9" ht="15">
      <c r="A11" s="224" t="s">
        <v>45</v>
      </c>
      <c r="B11" s="229"/>
      <c r="C11" s="229"/>
      <c r="D11" s="229"/>
      <c r="E11" s="229"/>
      <c r="F11" s="229"/>
      <c r="G11" s="229"/>
      <c r="H11" s="229"/>
      <c r="I11" s="229"/>
    </row>
    <row r="12" spans="1:9" ht="15">
      <c r="A12" s="226"/>
      <c r="B12" s="225"/>
      <c r="C12" s="225"/>
      <c r="D12" s="225"/>
      <c r="E12" s="225"/>
      <c r="F12" s="225"/>
      <c r="G12" s="225"/>
      <c r="H12" s="225"/>
      <c r="I12" s="225"/>
    </row>
    <row r="13" spans="1:9" ht="15">
      <c r="A13" s="227" t="s">
        <v>2</v>
      </c>
      <c r="B13" s="228"/>
      <c r="C13" s="228"/>
      <c r="D13" s="228"/>
      <c r="E13" s="228"/>
      <c r="F13" s="228"/>
      <c r="G13" s="228"/>
      <c r="H13" s="228"/>
      <c r="I13" s="228"/>
    </row>
    <row r="14" spans="1:9" ht="15">
      <c r="A14" s="224"/>
      <c r="B14" s="225"/>
      <c r="C14" s="225"/>
      <c r="D14" s="225"/>
      <c r="E14" s="225"/>
      <c r="F14" s="225"/>
      <c r="G14" s="225"/>
      <c r="H14" s="225"/>
      <c r="I14" s="225"/>
    </row>
    <row r="15" spans="1:9" ht="15">
      <c r="A15" s="227" t="s">
        <v>106</v>
      </c>
      <c r="B15" s="228"/>
      <c r="C15" s="228"/>
      <c r="D15" s="228"/>
      <c r="E15" s="228"/>
      <c r="F15" s="228"/>
      <c r="G15" s="228"/>
      <c r="H15" s="228"/>
      <c r="I15" s="22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234" t="s">
        <v>107</v>
      </c>
      <c r="B17" s="225"/>
      <c r="C17" s="225"/>
      <c r="D17" s="225"/>
      <c r="E17" s="225"/>
      <c r="F17" s="225"/>
      <c r="G17" s="225"/>
      <c r="H17" s="225"/>
      <c r="I17" s="225"/>
    </row>
    <row r="18" spans="1:11" ht="15">
      <c r="A18" s="224" t="s">
        <v>3</v>
      </c>
      <c r="B18" s="225"/>
      <c r="C18" s="225"/>
      <c r="D18" s="225"/>
      <c r="E18" s="225"/>
      <c r="F18" s="225"/>
      <c r="G18" s="225"/>
      <c r="H18" s="225"/>
      <c r="I18" s="225"/>
    </row>
    <row r="19" spans="1:11" s="11" customFormat="1" ht="15">
      <c r="A19" s="239" t="s">
        <v>104</v>
      </c>
      <c r="B19" s="225"/>
      <c r="C19" s="225"/>
      <c r="D19" s="225"/>
      <c r="E19" s="225"/>
      <c r="F19" s="225"/>
      <c r="G19" s="225"/>
      <c r="H19" s="225"/>
      <c r="I19" s="225"/>
      <c r="K19" s="35"/>
    </row>
    <row r="20" spans="1:11" s="12" customFormat="1" ht="50.1" customHeight="1">
      <c r="A20" s="230" t="s">
        <v>4</v>
      </c>
      <c r="B20" s="230"/>
      <c r="C20" s="230" t="s">
        <v>5</v>
      </c>
      <c r="D20" s="231"/>
      <c r="E20" s="231"/>
      <c r="F20" s="231"/>
      <c r="G20" s="8" t="s">
        <v>37</v>
      </c>
      <c r="H20" s="8" t="s">
        <v>6</v>
      </c>
      <c r="I20" s="8" t="s">
        <v>7</v>
      </c>
      <c r="K20" s="36"/>
    </row>
    <row r="21" spans="1:11" ht="15.75">
      <c r="A21" s="3" t="s">
        <v>8</v>
      </c>
      <c r="B21" s="9" t="s">
        <v>9</v>
      </c>
      <c r="C21" s="232" t="s">
        <v>9</v>
      </c>
      <c r="D21" s="233"/>
      <c r="E21" s="233"/>
      <c r="F21" s="233"/>
      <c r="G21" s="18"/>
      <c r="H21" s="22">
        <f>SUM(H22,H27,H28)</f>
        <v>458402.29</v>
      </c>
      <c r="I21" s="22">
        <f>SUM(I22,I27,I28)</f>
        <v>385924.12000000005</v>
      </c>
      <c r="K21" s="37"/>
    </row>
    <row r="22" spans="1:11" ht="15.75">
      <c r="A22" s="2" t="s">
        <v>10</v>
      </c>
      <c r="B22" s="14" t="s">
        <v>11</v>
      </c>
      <c r="C22" s="223" t="s">
        <v>11</v>
      </c>
      <c r="D22" s="223"/>
      <c r="E22" s="223"/>
      <c r="F22" s="223"/>
      <c r="G22" s="19"/>
      <c r="H22" s="23">
        <f>SUM(H23:H26)</f>
        <v>438199.86</v>
      </c>
      <c r="I22" s="23">
        <f>SUM(I23:I26)</f>
        <v>367382.85000000003</v>
      </c>
      <c r="K22" s="38"/>
    </row>
    <row r="23" spans="1:11" ht="15.75">
      <c r="A23" s="2" t="s">
        <v>47</v>
      </c>
      <c r="B23" s="14" t="s">
        <v>48</v>
      </c>
      <c r="C23" s="223" t="s">
        <v>48</v>
      </c>
      <c r="D23" s="223"/>
      <c r="E23" s="223"/>
      <c r="F23" s="223"/>
      <c r="G23" s="19"/>
      <c r="H23" s="28">
        <v>242845.69999999998</v>
      </c>
      <c r="I23" s="28">
        <v>205390.04</v>
      </c>
      <c r="K23" s="39"/>
    </row>
    <row r="24" spans="1:11" ht="15.75">
      <c r="A24" s="2" t="s">
        <v>49</v>
      </c>
      <c r="B24" s="4" t="s">
        <v>50</v>
      </c>
      <c r="C24" s="221" t="s">
        <v>50</v>
      </c>
      <c r="D24" s="221"/>
      <c r="E24" s="221"/>
      <c r="F24" s="221"/>
      <c r="G24" s="19"/>
      <c r="H24" s="28">
        <v>184452.30000000002</v>
      </c>
      <c r="I24" s="28">
        <v>158724.74</v>
      </c>
      <c r="K24" s="39"/>
    </row>
    <row r="25" spans="1:11" ht="15.75">
      <c r="A25" s="2" t="s">
        <v>51</v>
      </c>
      <c r="B25" s="14" t="s">
        <v>52</v>
      </c>
      <c r="C25" s="221" t="s">
        <v>52</v>
      </c>
      <c r="D25" s="221"/>
      <c r="E25" s="221"/>
      <c r="F25" s="221"/>
      <c r="G25" s="19"/>
      <c r="H25" s="28">
        <v>7092.73</v>
      </c>
      <c r="I25" s="28">
        <v>55.77</v>
      </c>
      <c r="K25" s="39"/>
    </row>
    <row r="26" spans="1:11" ht="15.75">
      <c r="A26" s="2" t="s">
        <v>53</v>
      </c>
      <c r="B26" s="4" t="s">
        <v>54</v>
      </c>
      <c r="C26" s="221" t="s">
        <v>54</v>
      </c>
      <c r="D26" s="221"/>
      <c r="E26" s="221"/>
      <c r="F26" s="221"/>
      <c r="G26" s="19"/>
      <c r="H26" s="28">
        <v>3809.1299999999997</v>
      </c>
      <c r="I26" s="28">
        <v>3212.2999999999997</v>
      </c>
      <c r="K26" s="39"/>
    </row>
    <row r="27" spans="1:11" ht="15.75">
      <c r="A27" s="2" t="s">
        <v>12</v>
      </c>
      <c r="B27" s="14" t="s">
        <v>13</v>
      </c>
      <c r="C27" s="221" t="s">
        <v>13</v>
      </c>
      <c r="D27" s="221"/>
      <c r="E27" s="221"/>
      <c r="F27" s="221"/>
      <c r="G27" s="19"/>
      <c r="H27" s="23"/>
      <c r="I27" s="24"/>
      <c r="K27" s="40"/>
    </row>
    <row r="28" spans="1:11" ht="15.75">
      <c r="A28" s="2" t="s">
        <v>14</v>
      </c>
      <c r="B28" s="14" t="s">
        <v>15</v>
      </c>
      <c r="C28" s="221" t="s">
        <v>15</v>
      </c>
      <c r="D28" s="221"/>
      <c r="E28" s="221"/>
      <c r="F28" s="221"/>
      <c r="G28" s="19" t="s">
        <v>108</v>
      </c>
      <c r="H28" s="23">
        <f>SUM(H29)+SUM(H30)</f>
        <v>20202.43</v>
      </c>
      <c r="I28" s="23">
        <f>SUM(I29)+SUM(I30)</f>
        <v>18541.27</v>
      </c>
      <c r="K28" s="40"/>
    </row>
    <row r="29" spans="1:11" ht="15.75">
      <c r="A29" s="2" t="s">
        <v>55</v>
      </c>
      <c r="B29" s="4" t="s">
        <v>16</v>
      </c>
      <c r="C29" s="221" t="s">
        <v>16</v>
      </c>
      <c r="D29" s="221"/>
      <c r="E29" s="221"/>
      <c r="F29" s="221"/>
      <c r="G29" s="19"/>
      <c r="H29" s="28">
        <v>20202.43</v>
      </c>
      <c r="I29" s="28">
        <v>18541.27</v>
      </c>
      <c r="K29" s="39"/>
    </row>
    <row r="30" spans="1:11" ht="15.75">
      <c r="A30" s="2" t="s">
        <v>56</v>
      </c>
      <c r="B30" s="4" t="s">
        <v>17</v>
      </c>
      <c r="C30" s="221" t="s">
        <v>17</v>
      </c>
      <c r="D30" s="221"/>
      <c r="E30" s="221"/>
      <c r="F30" s="221"/>
      <c r="G30" s="19"/>
      <c r="H30" s="28"/>
      <c r="I30" s="28"/>
      <c r="K30" s="39"/>
    </row>
    <row r="31" spans="1:11" ht="15.75">
      <c r="A31" s="3" t="s">
        <v>18</v>
      </c>
      <c r="B31" s="9" t="s">
        <v>19</v>
      </c>
      <c r="C31" s="232" t="s">
        <v>19</v>
      </c>
      <c r="D31" s="232"/>
      <c r="E31" s="232"/>
      <c r="F31" s="232"/>
      <c r="G31" s="18" t="s">
        <v>109</v>
      </c>
      <c r="H31" s="22">
        <f>SUM(H32:H45)</f>
        <v>457682.52999999997</v>
      </c>
      <c r="I31" s="22">
        <f>SUM(I32:I45)</f>
        <v>383848.93</v>
      </c>
      <c r="K31" s="41"/>
    </row>
    <row r="32" spans="1:11" ht="15.75">
      <c r="A32" s="2" t="s">
        <v>10</v>
      </c>
      <c r="B32" s="14" t="s">
        <v>57</v>
      </c>
      <c r="C32" s="221" t="s">
        <v>97</v>
      </c>
      <c r="D32" s="222"/>
      <c r="E32" s="222"/>
      <c r="F32" s="222"/>
      <c r="G32" s="19"/>
      <c r="H32" s="28">
        <v>355197.93999999994</v>
      </c>
      <c r="I32" s="28">
        <v>296006.18</v>
      </c>
      <c r="K32" s="39"/>
    </row>
    <row r="33" spans="1:11" ht="15.75">
      <c r="A33" s="2" t="s">
        <v>12</v>
      </c>
      <c r="B33" s="14" t="s">
        <v>58</v>
      </c>
      <c r="C33" s="221" t="s">
        <v>87</v>
      </c>
      <c r="D33" s="222"/>
      <c r="E33" s="222"/>
      <c r="F33" s="222"/>
      <c r="G33" s="19"/>
      <c r="H33" s="28">
        <v>11641.65</v>
      </c>
      <c r="I33" s="28">
        <v>9525.73</v>
      </c>
      <c r="K33" s="39"/>
    </row>
    <row r="34" spans="1:11" ht="15.75">
      <c r="A34" s="2" t="s">
        <v>14</v>
      </c>
      <c r="B34" s="14" t="s">
        <v>59</v>
      </c>
      <c r="C34" s="221" t="s">
        <v>88</v>
      </c>
      <c r="D34" s="222"/>
      <c r="E34" s="222"/>
      <c r="F34" s="222"/>
      <c r="G34" s="19"/>
      <c r="H34" s="28">
        <v>31687.289999999997</v>
      </c>
      <c r="I34" s="28">
        <v>30566.86</v>
      </c>
      <c r="K34" s="39"/>
    </row>
    <row r="35" spans="1:11" ht="15.75">
      <c r="A35" s="2" t="s">
        <v>22</v>
      </c>
      <c r="B35" s="14" t="s">
        <v>60</v>
      </c>
      <c r="C35" s="223" t="s">
        <v>89</v>
      </c>
      <c r="D35" s="222"/>
      <c r="E35" s="222"/>
      <c r="F35" s="222"/>
      <c r="G35" s="19"/>
      <c r="H35" s="28">
        <v>815</v>
      </c>
      <c r="I35" s="28">
        <v>184.5</v>
      </c>
      <c r="K35" s="39"/>
    </row>
    <row r="36" spans="1:11" ht="15.75">
      <c r="A36" s="2" t="s">
        <v>61</v>
      </c>
      <c r="B36" s="14" t="s">
        <v>62</v>
      </c>
      <c r="C36" s="223" t="s">
        <v>90</v>
      </c>
      <c r="D36" s="222"/>
      <c r="E36" s="222"/>
      <c r="F36" s="222"/>
      <c r="G36" s="19"/>
      <c r="H36" s="28">
        <v>5120.2000000000007</v>
      </c>
      <c r="I36" s="28">
        <v>5723.82</v>
      </c>
      <c r="K36" s="39"/>
    </row>
    <row r="37" spans="1:11" ht="15.75">
      <c r="A37" s="2" t="s">
        <v>63</v>
      </c>
      <c r="B37" s="14" t="s">
        <v>64</v>
      </c>
      <c r="C37" s="223" t="s">
        <v>91</v>
      </c>
      <c r="D37" s="222"/>
      <c r="E37" s="222"/>
      <c r="F37" s="222"/>
      <c r="G37" s="19"/>
      <c r="H37" s="28">
        <v>1136.1400000000001</v>
      </c>
      <c r="I37" s="28">
        <v>297.70999999999998</v>
      </c>
      <c r="K37" s="39"/>
    </row>
    <row r="38" spans="1:11" ht="15.75">
      <c r="A38" s="2" t="s">
        <v>65</v>
      </c>
      <c r="B38" s="14" t="s">
        <v>66</v>
      </c>
      <c r="C38" s="223" t="s">
        <v>92</v>
      </c>
      <c r="D38" s="222"/>
      <c r="E38" s="222"/>
      <c r="F38" s="222"/>
      <c r="G38" s="19"/>
      <c r="H38" s="28"/>
      <c r="I38" s="28"/>
      <c r="K38" s="39"/>
    </row>
    <row r="39" spans="1:11" ht="15.75">
      <c r="A39" s="2" t="s">
        <v>67</v>
      </c>
      <c r="B39" s="14" t="s">
        <v>20</v>
      </c>
      <c r="C39" s="221" t="s">
        <v>20</v>
      </c>
      <c r="D39" s="222"/>
      <c r="E39" s="222"/>
      <c r="F39" s="222"/>
      <c r="G39" s="19"/>
      <c r="H39" s="28"/>
      <c r="I39" s="28"/>
      <c r="K39" s="39"/>
    </row>
    <row r="40" spans="1:11" ht="15.75">
      <c r="A40" s="2" t="s">
        <v>68</v>
      </c>
      <c r="B40" s="14" t="s">
        <v>69</v>
      </c>
      <c r="C40" s="223" t="s">
        <v>69</v>
      </c>
      <c r="D40" s="222"/>
      <c r="E40" s="222"/>
      <c r="F40" s="222"/>
      <c r="G40" s="19"/>
      <c r="H40" s="28">
        <v>32070.09</v>
      </c>
      <c r="I40" s="28">
        <v>27843.73</v>
      </c>
      <c r="K40" s="39"/>
    </row>
    <row r="41" spans="1:11" ht="15.75" customHeight="1">
      <c r="A41" s="2" t="s">
        <v>70</v>
      </c>
      <c r="B41" s="14" t="s">
        <v>21</v>
      </c>
      <c r="C41" s="221" t="s">
        <v>38</v>
      </c>
      <c r="D41" s="231"/>
      <c r="E41" s="231"/>
      <c r="F41" s="231"/>
      <c r="G41" s="19"/>
      <c r="H41" s="28">
        <v>5383.11</v>
      </c>
      <c r="I41" s="28">
        <v>9027.6200000000008</v>
      </c>
      <c r="K41" s="39"/>
    </row>
    <row r="42" spans="1:11" ht="15.75" customHeight="1">
      <c r="A42" s="2" t="s">
        <v>71</v>
      </c>
      <c r="B42" s="14" t="s">
        <v>72</v>
      </c>
      <c r="C42" s="221" t="s">
        <v>93</v>
      </c>
      <c r="D42" s="222"/>
      <c r="E42" s="222"/>
      <c r="F42" s="222"/>
      <c r="G42" s="19"/>
      <c r="H42" s="28"/>
      <c r="I42" s="28"/>
      <c r="K42" s="39"/>
    </row>
    <row r="43" spans="1:11" ht="15.75">
      <c r="A43" s="2" t="s">
        <v>73</v>
      </c>
      <c r="B43" s="14" t="s">
        <v>74</v>
      </c>
      <c r="C43" s="221" t="s">
        <v>39</v>
      </c>
      <c r="D43" s="222"/>
      <c r="E43" s="222"/>
      <c r="F43" s="222"/>
      <c r="G43" s="19"/>
      <c r="H43" s="28"/>
      <c r="I43" s="28"/>
      <c r="K43" s="39"/>
    </row>
    <row r="44" spans="1:11" ht="15.75">
      <c r="A44" s="2" t="s">
        <v>75</v>
      </c>
      <c r="B44" s="14" t="s">
        <v>76</v>
      </c>
      <c r="C44" s="221" t="s">
        <v>94</v>
      </c>
      <c r="D44" s="222"/>
      <c r="E44" s="222"/>
      <c r="F44" s="222"/>
      <c r="G44" s="19"/>
      <c r="H44" s="28">
        <v>14631.11</v>
      </c>
      <c r="I44" s="28">
        <v>4672.7800000000007</v>
      </c>
      <c r="K44" s="39"/>
    </row>
    <row r="45" spans="1:11" ht="15.75">
      <c r="A45" s="2" t="s">
        <v>77</v>
      </c>
      <c r="B45" s="14" t="s">
        <v>23</v>
      </c>
      <c r="C45" s="240" t="s">
        <v>40</v>
      </c>
      <c r="D45" s="241"/>
      <c r="E45" s="241"/>
      <c r="F45" s="242"/>
      <c r="G45" s="19"/>
      <c r="H45" s="28"/>
      <c r="I45" s="28"/>
      <c r="K45" s="39"/>
    </row>
    <row r="46" spans="1:11" ht="15.75">
      <c r="A46" s="9" t="s">
        <v>24</v>
      </c>
      <c r="B46" s="10" t="s">
        <v>25</v>
      </c>
      <c r="C46" s="243" t="s">
        <v>25</v>
      </c>
      <c r="D46" s="244"/>
      <c r="E46" s="244"/>
      <c r="F46" s="245"/>
      <c r="G46" s="18"/>
      <c r="H46" s="22">
        <f>H21-H31</f>
        <v>719.76000000000931</v>
      </c>
      <c r="I46" s="22">
        <f>I21-I31</f>
        <v>2075.1900000000605</v>
      </c>
      <c r="K46" s="41"/>
    </row>
    <row r="47" spans="1:11" ht="15.75">
      <c r="A47" s="9" t="s">
        <v>26</v>
      </c>
      <c r="B47" s="9" t="s">
        <v>27</v>
      </c>
      <c r="C47" s="246" t="s">
        <v>27</v>
      </c>
      <c r="D47" s="244"/>
      <c r="E47" s="244"/>
      <c r="F47" s="24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41"/>
    </row>
    <row r="48" spans="1:11" ht="15.75">
      <c r="A48" s="4" t="s">
        <v>78</v>
      </c>
      <c r="B48" s="14" t="s">
        <v>79</v>
      </c>
      <c r="C48" s="240" t="s">
        <v>95</v>
      </c>
      <c r="D48" s="241"/>
      <c r="E48" s="241"/>
      <c r="F48" s="242"/>
      <c r="G48" s="20"/>
      <c r="H48" s="23"/>
      <c r="I48" s="28"/>
      <c r="K48" s="40"/>
    </row>
    <row r="49" spans="1:11" ht="15.75">
      <c r="A49" s="4" t="s">
        <v>12</v>
      </c>
      <c r="B49" s="14" t="s">
        <v>80</v>
      </c>
      <c r="C49" s="240" t="s">
        <v>80</v>
      </c>
      <c r="D49" s="241"/>
      <c r="E49" s="241"/>
      <c r="F49" s="242"/>
      <c r="G49" s="20"/>
      <c r="H49" s="28"/>
      <c r="I49" s="28"/>
      <c r="K49" s="39"/>
    </row>
    <row r="50" spans="1:11" ht="15.75">
      <c r="A50" s="4" t="s">
        <v>81</v>
      </c>
      <c r="B50" s="14" t="s">
        <v>82</v>
      </c>
      <c r="C50" s="240" t="s">
        <v>96</v>
      </c>
      <c r="D50" s="241"/>
      <c r="E50" s="241"/>
      <c r="F50" s="242"/>
      <c r="G50" s="20"/>
      <c r="H50" s="28"/>
      <c r="I50" s="28"/>
      <c r="K50" s="39"/>
    </row>
    <row r="51" spans="1:11" ht="15.75">
      <c r="A51" s="9" t="s">
        <v>28</v>
      </c>
      <c r="B51" s="10" t="s">
        <v>29</v>
      </c>
      <c r="C51" s="243" t="s">
        <v>29</v>
      </c>
      <c r="D51" s="244"/>
      <c r="E51" s="244"/>
      <c r="F51" s="245"/>
      <c r="G51" s="21"/>
      <c r="H51" s="28"/>
      <c r="I51" s="28"/>
      <c r="K51" s="39"/>
    </row>
    <row r="52" spans="1:11" ht="30" customHeight="1">
      <c r="A52" s="9" t="s">
        <v>30</v>
      </c>
      <c r="B52" s="10" t="s">
        <v>42</v>
      </c>
      <c r="C52" s="254" t="s">
        <v>42</v>
      </c>
      <c r="D52" s="255"/>
      <c r="E52" s="255"/>
      <c r="F52" s="256"/>
      <c r="G52" s="21"/>
      <c r="H52" s="28"/>
      <c r="I52" s="28"/>
      <c r="K52" s="39"/>
    </row>
    <row r="53" spans="1:11" ht="15.75">
      <c r="A53" s="9" t="s">
        <v>31</v>
      </c>
      <c r="B53" s="10" t="s">
        <v>83</v>
      </c>
      <c r="C53" s="243" t="s">
        <v>83</v>
      </c>
      <c r="D53" s="244"/>
      <c r="E53" s="244"/>
      <c r="F53" s="245"/>
      <c r="G53" s="21"/>
      <c r="H53" s="28"/>
      <c r="I53" s="28"/>
      <c r="K53" s="39"/>
    </row>
    <row r="54" spans="1:11" ht="30" customHeight="1">
      <c r="A54" s="9" t="s">
        <v>33</v>
      </c>
      <c r="B54" s="9" t="s">
        <v>32</v>
      </c>
      <c r="C54" s="258" t="s">
        <v>32</v>
      </c>
      <c r="D54" s="255"/>
      <c r="E54" s="255"/>
      <c r="F54" s="256"/>
      <c r="G54" s="21"/>
      <c r="H54" s="22">
        <f>SUM(H46,H47,H51,H52,H53)</f>
        <v>719.76000000000931</v>
      </c>
      <c r="I54" s="22">
        <f>SUM(I46,I47,I51,I52,I53)</f>
        <v>2075.1900000000605</v>
      </c>
      <c r="K54" s="41"/>
    </row>
    <row r="55" spans="1:11" ht="15.75">
      <c r="A55" s="9" t="s">
        <v>10</v>
      </c>
      <c r="B55" s="9" t="s">
        <v>34</v>
      </c>
      <c r="C55" s="246" t="s">
        <v>34</v>
      </c>
      <c r="D55" s="244"/>
      <c r="E55" s="244"/>
      <c r="F55" s="245"/>
      <c r="G55" s="21"/>
      <c r="H55" s="28"/>
      <c r="I55" s="28"/>
      <c r="K55" s="39"/>
    </row>
    <row r="56" spans="1:11" ht="15.75">
      <c r="A56" s="9" t="s">
        <v>84</v>
      </c>
      <c r="B56" s="10" t="s">
        <v>35</v>
      </c>
      <c r="C56" s="243" t="s">
        <v>35</v>
      </c>
      <c r="D56" s="244"/>
      <c r="E56" s="244"/>
      <c r="F56" s="245"/>
      <c r="G56" s="21"/>
      <c r="H56" s="22">
        <f>SUM(H54,H55)</f>
        <v>719.76000000000931</v>
      </c>
      <c r="I56" s="22">
        <f>SUM(I54,I55)</f>
        <v>2075.1900000000605</v>
      </c>
      <c r="K56" s="41"/>
    </row>
    <row r="57" spans="1:11" ht="15.75">
      <c r="A57" s="4" t="s">
        <v>10</v>
      </c>
      <c r="B57" s="14" t="s">
        <v>85</v>
      </c>
      <c r="C57" s="240" t="s">
        <v>85</v>
      </c>
      <c r="D57" s="241"/>
      <c r="E57" s="241"/>
      <c r="F57" s="242"/>
      <c r="G57" s="20"/>
      <c r="H57" s="23"/>
      <c r="I57" s="23"/>
      <c r="K57" s="40"/>
    </row>
    <row r="58" spans="1:11" ht="15.75">
      <c r="A58" s="4" t="s">
        <v>12</v>
      </c>
      <c r="B58" s="14" t="s">
        <v>86</v>
      </c>
      <c r="C58" s="240" t="s">
        <v>86</v>
      </c>
      <c r="D58" s="241"/>
      <c r="E58" s="241"/>
      <c r="F58" s="242"/>
      <c r="G58" s="20"/>
      <c r="H58" s="23"/>
      <c r="I58" s="23"/>
      <c r="K58" s="4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253" t="s">
        <v>110</v>
      </c>
      <c r="B60" s="253"/>
      <c r="C60" s="253"/>
      <c r="D60" s="253"/>
      <c r="E60" s="253"/>
      <c r="F60" s="253"/>
      <c r="G60" s="34"/>
      <c r="H60" s="250" t="s">
        <v>111</v>
      </c>
      <c r="I60" s="250"/>
    </row>
    <row r="61" spans="1:11" s="11" customFormat="1" ht="18.75" customHeight="1">
      <c r="A61" s="252" t="s">
        <v>101</v>
      </c>
      <c r="B61" s="252"/>
      <c r="C61" s="252"/>
      <c r="D61" s="252"/>
      <c r="E61" s="252"/>
      <c r="F61" s="252"/>
      <c r="G61" s="33" t="s">
        <v>102</v>
      </c>
      <c r="H61" s="251" t="s">
        <v>36</v>
      </c>
      <c r="I61" s="251"/>
      <c r="K61" s="35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35"/>
    </row>
    <row r="63" spans="1:11" s="11" customFormat="1" ht="15" customHeight="1">
      <c r="A63" s="257" t="s">
        <v>112</v>
      </c>
      <c r="B63" s="257"/>
      <c r="C63" s="257"/>
      <c r="D63" s="257"/>
      <c r="E63" s="257"/>
      <c r="F63" s="257"/>
      <c r="G63" s="31" t="s">
        <v>100</v>
      </c>
      <c r="H63" s="247" t="s">
        <v>113</v>
      </c>
      <c r="I63" s="247"/>
      <c r="K63" s="35"/>
    </row>
    <row r="64" spans="1:11" s="11" customFormat="1" ht="12" customHeight="1">
      <c r="A64" s="248" t="s">
        <v>103</v>
      </c>
      <c r="B64" s="248"/>
      <c r="C64" s="248"/>
      <c r="D64" s="248"/>
      <c r="E64" s="248"/>
      <c r="F64" s="248"/>
      <c r="G64" s="32" t="s">
        <v>99</v>
      </c>
      <c r="H64" s="249" t="s">
        <v>36</v>
      </c>
      <c r="I64" s="249"/>
      <c r="K64" s="3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7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9" workbookViewId="0">
      <selection activeCell="A6" sqref="A6:M6"/>
    </sheetView>
  </sheetViews>
  <sheetFormatPr defaultRowHeight="12.75"/>
  <cols>
    <col min="1" max="1" width="5.28515625" customWidth="1"/>
    <col min="2" max="2" width="32.85546875" customWidth="1"/>
    <col min="3" max="13" width="15.7109375" customWidth="1"/>
    <col min="15" max="25" width="9.140625" style="42"/>
  </cols>
  <sheetData>
    <row r="1" spans="1:24" ht="14.25">
      <c r="A1" s="44"/>
      <c r="B1" s="44"/>
      <c r="C1" s="44"/>
      <c r="D1" s="44"/>
      <c r="E1" s="44"/>
      <c r="F1" s="44"/>
      <c r="G1" s="44"/>
      <c r="H1" s="44"/>
      <c r="I1" s="50"/>
      <c r="J1" s="50"/>
      <c r="K1" s="50"/>
      <c r="L1" s="44"/>
      <c r="M1" s="44"/>
      <c r="N1" s="44"/>
    </row>
    <row r="2" spans="1:24" ht="15">
      <c r="A2" s="44"/>
      <c r="B2" s="44"/>
      <c r="C2" s="44"/>
      <c r="D2" s="44"/>
      <c r="E2" s="44"/>
      <c r="F2" s="44"/>
      <c r="G2" s="44"/>
      <c r="H2" s="44"/>
      <c r="I2" s="48" t="s">
        <v>114</v>
      </c>
      <c r="J2" s="44"/>
      <c r="K2" s="44"/>
      <c r="L2" s="44"/>
      <c r="M2" s="44"/>
      <c r="N2" s="44"/>
    </row>
    <row r="3" spans="1:24" ht="15">
      <c r="A3" s="44"/>
      <c r="B3" s="44"/>
      <c r="C3" s="44"/>
      <c r="D3" s="44"/>
      <c r="E3" s="44"/>
      <c r="F3" s="44"/>
      <c r="G3" s="44"/>
      <c r="H3" s="44"/>
      <c r="I3" s="48" t="s">
        <v>115</v>
      </c>
      <c r="J3" s="44"/>
      <c r="K3" s="44"/>
      <c r="L3" s="44"/>
      <c r="M3" s="44"/>
      <c r="N3" s="44"/>
    </row>
    <row r="4" spans="1:2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4" ht="14.25">
      <c r="A5" s="261" t="s">
        <v>116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44"/>
    </row>
    <row r="6" spans="1:24" ht="14.25">
      <c r="A6" s="261" t="s">
        <v>117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44"/>
    </row>
    <row r="7" spans="1:2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24" ht="14.25">
      <c r="A8" s="261" t="s">
        <v>118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44"/>
    </row>
    <row r="9" spans="1:24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24" ht="14.25">
      <c r="A10" s="260" t="s">
        <v>4</v>
      </c>
      <c r="B10" s="260" t="s">
        <v>119</v>
      </c>
      <c r="C10" s="260" t="s">
        <v>120</v>
      </c>
      <c r="D10" s="260" t="s">
        <v>121</v>
      </c>
      <c r="E10" s="260"/>
      <c r="F10" s="260"/>
      <c r="G10" s="260"/>
      <c r="H10" s="260"/>
      <c r="I10" s="260"/>
      <c r="J10" s="263"/>
      <c r="K10" s="263"/>
      <c r="L10" s="260"/>
      <c r="M10" s="260" t="s">
        <v>122</v>
      </c>
      <c r="N10" s="44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14">
      <c r="A11" s="260"/>
      <c r="B11" s="260"/>
      <c r="C11" s="260"/>
      <c r="D11" s="45" t="s">
        <v>123</v>
      </c>
      <c r="E11" s="45" t="s">
        <v>124</v>
      </c>
      <c r="F11" s="45" t="s">
        <v>125</v>
      </c>
      <c r="G11" s="45" t="s">
        <v>126</v>
      </c>
      <c r="H11" s="45" t="s">
        <v>127</v>
      </c>
      <c r="I11" s="51" t="s">
        <v>128</v>
      </c>
      <c r="J11" s="45" t="s">
        <v>129</v>
      </c>
      <c r="K11" s="53" t="s">
        <v>130</v>
      </c>
      <c r="L11" s="54" t="s">
        <v>131</v>
      </c>
      <c r="M11" s="260"/>
      <c r="N11" s="44"/>
      <c r="O11" s="259"/>
      <c r="P11" s="63"/>
      <c r="Q11" s="63"/>
      <c r="R11" s="63"/>
      <c r="S11" s="63"/>
      <c r="T11" s="63"/>
      <c r="U11" s="63"/>
      <c r="V11" s="63"/>
      <c r="W11" s="64"/>
      <c r="X11" s="64"/>
    </row>
    <row r="12" spans="1:24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5" t="s">
        <v>132</v>
      </c>
      <c r="L12" s="52">
        <v>12</v>
      </c>
      <c r="M12" s="52">
        <v>13</v>
      </c>
      <c r="N12" s="44"/>
      <c r="O12" s="65"/>
      <c r="P12" s="65"/>
      <c r="Q12" s="65"/>
      <c r="R12" s="65"/>
      <c r="S12" s="65"/>
      <c r="T12" s="65"/>
      <c r="U12" s="65"/>
      <c r="V12" s="65"/>
      <c r="W12" s="66"/>
      <c r="X12" s="65"/>
    </row>
    <row r="13" spans="1:24" ht="71.25" customHeight="1">
      <c r="A13" s="45" t="s">
        <v>133</v>
      </c>
      <c r="B13" s="49" t="s">
        <v>134</v>
      </c>
      <c r="C13" s="59">
        <v>22655.78</v>
      </c>
      <c r="D13" s="59">
        <v>207584.22</v>
      </c>
      <c r="E13" s="59">
        <v>0</v>
      </c>
      <c r="F13" s="59">
        <v>432.93</v>
      </c>
      <c r="G13" s="59">
        <v>0</v>
      </c>
      <c r="H13" s="59">
        <v>0</v>
      </c>
      <c r="I13" s="59">
        <v>-209788.99</v>
      </c>
      <c r="J13" s="59">
        <v>0</v>
      </c>
      <c r="K13" s="59">
        <v>0</v>
      </c>
      <c r="L13" s="59">
        <v>0</v>
      </c>
      <c r="M13" s="59">
        <v>20883.940000000002</v>
      </c>
      <c r="N13" s="44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15" customHeight="1">
      <c r="A14" s="46" t="s">
        <v>135</v>
      </c>
      <c r="B14" s="47" t="s">
        <v>136</v>
      </c>
      <c r="C14" s="62">
        <v>22655.78</v>
      </c>
      <c r="D14" s="62"/>
      <c r="E14" s="62">
        <v>7003.38</v>
      </c>
      <c r="F14" s="62">
        <v>431.43</v>
      </c>
      <c r="G14" s="62"/>
      <c r="H14" s="62"/>
      <c r="I14" s="62">
        <v>-9310.89</v>
      </c>
      <c r="J14" s="62"/>
      <c r="K14" s="62"/>
      <c r="L14" s="62"/>
      <c r="M14" s="59">
        <v>20779.7</v>
      </c>
      <c r="N14" s="44"/>
      <c r="O14" s="68"/>
      <c r="P14" s="68"/>
      <c r="Q14" s="68"/>
      <c r="R14" s="68"/>
      <c r="S14" s="68"/>
      <c r="T14" s="68"/>
      <c r="U14" s="68"/>
      <c r="V14" s="68"/>
      <c r="W14" s="68"/>
      <c r="X14" s="69"/>
    </row>
    <row r="15" spans="1:24" ht="15" customHeight="1">
      <c r="A15" s="46" t="s">
        <v>137</v>
      </c>
      <c r="B15" s="47" t="s">
        <v>138</v>
      </c>
      <c r="C15" s="62"/>
      <c r="D15" s="62">
        <v>207584.22</v>
      </c>
      <c r="E15" s="62">
        <v>-7003.38</v>
      </c>
      <c r="F15" s="62">
        <v>1.5</v>
      </c>
      <c r="G15" s="62"/>
      <c r="H15" s="62"/>
      <c r="I15" s="62">
        <v>-200478.1</v>
      </c>
      <c r="J15" s="62"/>
      <c r="K15" s="62"/>
      <c r="L15" s="62"/>
      <c r="M15" s="59">
        <v>104.24</v>
      </c>
      <c r="N15" s="44"/>
      <c r="O15" s="68"/>
      <c r="P15" s="68"/>
      <c r="Q15" s="68"/>
      <c r="R15" s="68"/>
      <c r="S15" s="68"/>
      <c r="T15" s="68"/>
      <c r="U15" s="68"/>
      <c r="V15" s="68"/>
      <c r="W15" s="68"/>
      <c r="X15" s="69"/>
    </row>
    <row r="16" spans="1:24" ht="74.25" customHeight="1">
      <c r="A16" s="45" t="s">
        <v>139</v>
      </c>
      <c r="B16" s="49" t="s">
        <v>140</v>
      </c>
      <c r="C16" s="59">
        <v>372132.77999999997</v>
      </c>
      <c r="D16" s="59">
        <v>186253.22</v>
      </c>
      <c r="E16" s="59">
        <v>0</v>
      </c>
      <c r="F16" s="59">
        <v>5.7</v>
      </c>
      <c r="G16" s="59">
        <v>0</v>
      </c>
      <c r="H16" s="59">
        <v>0</v>
      </c>
      <c r="I16" s="59">
        <v>-195792.27000000002</v>
      </c>
      <c r="J16" s="59">
        <v>0</v>
      </c>
      <c r="K16" s="59">
        <v>0</v>
      </c>
      <c r="L16" s="59">
        <v>0</v>
      </c>
      <c r="M16" s="59">
        <v>362599.42999999993</v>
      </c>
      <c r="N16" s="44"/>
      <c r="O16" s="67"/>
      <c r="P16" s="67"/>
      <c r="Q16" s="67"/>
      <c r="R16" s="67"/>
      <c r="S16" s="67"/>
      <c r="T16" s="67"/>
      <c r="U16" s="67"/>
      <c r="V16" s="67"/>
      <c r="W16" s="67"/>
      <c r="X16" s="70"/>
    </row>
    <row r="17" spans="1:25" ht="15" customHeight="1">
      <c r="A17" s="46" t="s">
        <v>141</v>
      </c>
      <c r="B17" s="47" t="s">
        <v>136</v>
      </c>
      <c r="C17" s="62">
        <v>372101.82999999996</v>
      </c>
      <c r="D17" s="62">
        <v>5135.53</v>
      </c>
      <c r="E17" s="62"/>
      <c r="F17" s="62">
        <v>5.7</v>
      </c>
      <c r="G17" s="62"/>
      <c r="H17" s="62"/>
      <c r="I17" s="62">
        <v>-14644.35</v>
      </c>
      <c r="J17" s="62"/>
      <c r="K17" s="62"/>
      <c r="L17" s="62"/>
      <c r="M17" s="59">
        <v>362598.71</v>
      </c>
      <c r="N17" s="44"/>
      <c r="O17" s="68"/>
      <c r="P17" s="68"/>
      <c r="Q17" s="68"/>
      <c r="R17" s="68"/>
      <c r="S17" s="68"/>
      <c r="T17" s="68"/>
      <c r="U17" s="68"/>
      <c r="V17" s="68"/>
      <c r="W17" s="68"/>
      <c r="X17" s="69"/>
    </row>
    <row r="18" spans="1:25" ht="15" customHeight="1">
      <c r="A18" s="46" t="s">
        <v>142</v>
      </c>
      <c r="B18" s="47" t="s">
        <v>138</v>
      </c>
      <c r="C18" s="62">
        <v>30.95</v>
      </c>
      <c r="D18" s="62">
        <v>181117.69</v>
      </c>
      <c r="E18" s="62"/>
      <c r="F18" s="62"/>
      <c r="G18" s="62"/>
      <c r="H18" s="62"/>
      <c r="I18" s="62">
        <v>-181147.92</v>
      </c>
      <c r="J18" s="62"/>
      <c r="K18" s="62"/>
      <c r="L18" s="62"/>
      <c r="M18" s="59">
        <v>0.72000000000116415</v>
      </c>
      <c r="N18" s="44"/>
      <c r="O18" s="68"/>
      <c r="P18" s="68"/>
      <c r="Q18" s="68"/>
      <c r="R18" s="68"/>
      <c r="S18" s="68"/>
      <c r="T18" s="68"/>
      <c r="U18" s="68"/>
      <c r="V18" s="68"/>
      <c r="W18" s="68"/>
      <c r="X18" s="69"/>
    </row>
    <row r="19" spans="1:25" ht="114.75" customHeight="1">
      <c r="A19" s="45" t="s">
        <v>143</v>
      </c>
      <c r="B19" s="49" t="s">
        <v>144</v>
      </c>
      <c r="C19" s="59">
        <v>865.58999999999992</v>
      </c>
      <c r="D19" s="59">
        <v>3681.85</v>
      </c>
      <c r="E19" s="59">
        <v>0</v>
      </c>
      <c r="F19" s="59">
        <v>3025.54</v>
      </c>
      <c r="G19" s="59">
        <v>0</v>
      </c>
      <c r="H19" s="59">
        <v>0</v>
      </c>
      <c r="I19" s="59">
        <v>-7092.73</v>
      </c>
      <c r="J19" s="59">
        <v>0</v>
      </c>
      <c r="K19" s="59">
        <v>0</v>
      </c>
      <c r="L19" s="59">
        <v>0</v>
      </c>
      <c r="M19" s="59">
        <v>480.25</v>
      </c>
      <c r="N19" s="44"/>
      <c r="O19" s="67"/>
      <c r="P19" s="67"/>
      <c r="Q19" s="67"/>
      <c r="R19" s="67"/>
      <c r="S19" s="67"/>
      <c r="T19" s="67"/>
      <c r="U19" s="67"/>
      <c r="V19" s="67"/>
      <c r="W19" s="67"/>
      <c r="X19" s="70"/>
    </row>
    <row r="20" spans="1:25" ht="15" customHeight="1">
      <c r="A20" s="46" t="s">
        <v>145</v>
      </c>
      <c r="B20" s="47" t="s">
        <v>136</v>
      </c>
      <c r="C20" s="62">
        <v>537.78</v>
      </c>
      <c r="D20" s="62"/>
      <c r="E20" s="62"/>
      <c r="F20" s="62">
        <v>3025.54</v>
      </c>
      <c r="G20" s="62"/>
      <c r="H20" s="62"/>
      <c r="I20" s="62">
        <v>-3118.39</v>
      </c>
      <c r="J20" s="62"/>
      <c r="K20" s="62"/>
      <c r="L20" s="62"/>
      <c r="M20" s="59">
        <v>444.92999999999984</v>
      </c>
      <c r="N20" s="44"/>
      <c r="O20" s="68"/>
      <c r="P20" s="68"/>
      <c r="Q20" s="68"/>
      <c r="R20" s="68"/>
      <c r="S20" s="68"/>
      <c r="T20" s="68"/>
      <c r="U20" s="68"/>
      <c r="V20" s="68"/>
      <c r="W20" s="68"/>
      <c r="X20" s="69"/>
    </row>
    <row r="21" spans="1:25" ht="15" customHeight="1">
      <c r="A21" s="46" t="s">
        <v>146</v>
      </c>
      <c r="B21" s="47" t="s">
        <v>138</v>
      </c>
      <c r="C21" s="62">
        <v>327.81</v>
      </c>
      <c r="D21" s="62">
        <v>3681.85</v>
      </c>
      <c r="E21" s="62"/>
      <c r="F21" s="62"/>
      <c r="G21" s="62"/>
      <c r="H21" s="62"/>
      <c r="I21" s="62">
        <v>-3974.34</v>
      </c>
      <c r="J21" s="62"/>
      <c r="K21" s="62"/>
      <c r="L21" s="62"/>
      <c r="M21" s="59">
        <v>35.319999999999709</v>
      </c>
      <c r="N21" s="44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5" ht="15" customHeight="1">
      <c r="A22" s="45" t="s">
        <v>147</v>
      </c>
      <c r="B22" s="49" t="s">
        <v>148</v>
      </c>
      <c r="C22" s="59">
        <v>1484.64</v>
      </c>
      <c r="D22" s="59">
        <v>4156.99</v>
      </c>
      <c r="E22" s="59">
        <v>0</v>
      </c>
      <c r="F22" s="59">
        <v>0</v>
      </c>
      <c r="G22" s="59">
        <v>0</v>
      </c>
      <c r="H22" s="59">
        <v>0</v>
      </c>
      <c r="I22" s="59">
        <v>-3809.1299999999997</v>
      </c>
      <c r="J22" s="59">
        <v>0</v>
      </c>
      <c r="K22" s="59">
        <v>0</v>
      </c>
      <c r="L22" s="59">
        <v>0</v>
      </c>
      <c r="M22" s="59">
        <v>1832.5000000000005</v>
      </c>
      <c r="N22" s="44"/>
      <c r="O22" s="67"/>
      <c r="P22" s="67"/>
      <c r="Q22" s="67"/>
      <c r="R22" s="67"/>
      <c r="S22" s="67"/>
      <c r="T22" s="67"/>
      <c r="U22" s="67"/>
      <c r="V22" s="67"/>
      <c r="W22" s="67"/>
      <c r="X22" s="70"/>
    </row>
    <row r="23" spans="1:25" ht="15" customHeight="1">
      <c r="A23" s="46" t="s">
        <v>149</v>
      </c>
      <c r="B23" s="47" t="s">
        <v>136</v>
      </c>
      <c r="C23" s="62">
        <v>1047.42</v>
      </c>
      <c r="D23" s="62"/>
      <c r="E23" s="62">
        <v>1349.85</v>
      </c>
      <c r="F23" s="62"/>
      <c r="G23" s="62"/>
      <c r="H23" s="62"/>
      <c r="I23" s="62">
        <v>-1593.3899999999999</v>
      </c>
      <c r="J23" s="62"/>
      <c r="K23" s="62"/>
      <c r="L23" s="62"/>
      <c r="M23" s="59">
        <v>803.88</v>
      </c>
      <c r="N23" s="44"/>
      <c r="O23" s="68"/>
      <c r="P23" s="68"/>
      <c r="Q23" s="68"/>
      <c r="R23" s="68"/>
      <c r="S23" s="68"/>
      <c r="T23" s="68"/>
      <c r="U23" s="68"/>
      <c r="V23" s="68"/>
      <c r="W23" s="68"/>
      <c r="X23" s="69"/>
    </row>
    <row r="24" spans="1:25" ht="15" customHeight="1">
      <c r="A24" s="46" t="s">
        <v>150</v>
      </c>
      <c r="B24" s="47" t="s">
        <v>138</v>
      </c>
      <c r="C24" s="62">
        <v>437.22</v>
      </c>
      <c r="D24" s="62">
        <v>4156.99</v>
      </c>
      <c r="E24" s="62">
        <v>-1349.85</v>
      </c>
      <c r="F24" s="62"/>
      <c r="G24" s="62"/>
      <c r="H24" s="62"/>
      <c r="I24" s="62">
        <v>-2215.7399999999998</v>
      </c>
      <c r="J24" s="62"/>
      <c r="K24" s="62"/>
      <c r="L24" s="62"/>
      <c r="M24" s="59">
        <v>1028.6199999999999</v>
      </c>
      <c r="N24" s="44"/>
      <c r="O24" s="68"/>
      <c r="P24" s="68"/>
      <c r="Q24" s="68"/>
      <c r="R24" s="68"/>
      <c r="S24" s="68"/>
      <c r="T24" s="68"/>
      <c r="U24" s="68"/>
      <c r="V24" s="68"/>
      <c r="W24" s="68"/>
      <c r="X24" s="69"/>
    </row>
    <row r="25" spans="1:25" ht="15" customHeight="1">
      <c r="A25" s="45" t="s">
        <v>151</v>
      </c>
      <c r="B25" s="49" t="s">
        <v>152</v>
      </c>
      <c r="C25" s="60">
        <v>397138.79</v>
      </c>
      <c r="D25" s="60">
        <v>401676.27999999997</v>
      </c>
      <c r="E25" s="60">
        <v>0</v>
      </c>
      <c r="F25" s="60">
        <v>3464.17</v>
      </c>
      <c r="G25" s="60">
        <v>0</v>
      </c>
      <c r="H25" s="60">
        <v>0</v>
      </c>
      <c r="I25" s="60">
        <v>-416483.12</v>
      </c>
      <c r="J25" s="60">
        <v>0</v>
      </c>
      <c r="K25" s="60">
        <v>0</v>
      </c>
      <c r="L25" s="60">
        <v>0</v>
      </c>
      <c r="M25" s="60">
        <v>385796.12</v>
      </c>
      <c r="N25" s="44"/>
      <c r="O25" s="67"/>
      <c r="P25" s="67"/>
      <c r="Q25" s="67"/>
      <c r="R25" s="67"/>
      <c r="S25" s="67"/>
      <c r="T25" s="67"/>
      <c r="U25" s="67"/>
      <c r="V25" s="67"/>
      <c r="W25" s="67"/>
      <c r="X25" s="71"/>
    </row>
    <row r="26" spans="1:25" ht="15">
      <c r="A26" s="61" t="s">
        <v>153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25">
      <c r="A27" s="56"/>
      <c r="B27" s="56"/>
      <c r="C27" s="56"/>
      <c r="D27" s="56"/>
      <c r="E27" s="56"/>
      <c r="F27" s="44"/>
      <c r="G27" s="44"/>
      <c r="H27" s="44"/>
      <c r="I27" s="44"/>
      <c r="J27" s="44"/>
      <c r="K27" s="44"/>
      <c r="L27" s="44"/>
      <c r="M27" s="44"/>
      <c r="N27" s="44"/>
    </row>
    <row r="28" spans="1:25">
      <c r="A28" s="56"/>
      <c r="B28" s="56"/>
      <c r="C28" s="56"/>
      <c r="D28" s="56"/>
      <c r="E28" s="56"/>
      <c r="F28" s="44"/>
      <c r="G28" s="44"/>
      <c r="H28" s="44"/>
      <c r="I28" s="44"/>
      <c r="J28" s="44"/>
      <c r="K28" s="44"/>
      <c r="L28" s="44"/>
      <c r="M28" s="44"/>
      <c r="N28" s="44"/>
      <c r="Y28" s="72"/>
    </row>
    <row r="29" spans="1:25">
      <c r="A29" s="57"/>
      <c r="B29" s="57"/>
      <c r="C29" s="57"/>
      <c r="D29" s="57"/>
      <c r="E29" s="58"/>
      <c r="F29" s="57"/>
      <c r="G29" s="57"/>
      <c r="H29" s="57"/>
      <c r="I29" s="57"/>
      <c r="J29" s="57"/>
      <c r="K29" s="57"/>
      <c r="L29" s="57"/>
      <c r="M29" s="57"/>
      <c r="N29" s="44"/>
      <c r="Y29" s="72"/>
    </row>
  </sheetData>
  <mergeCells count="10">
    <mergeCell ref="P10:X10"/>
    <mergeCell ref="M10:M11"/>
    <mergeCell ref="A5:M5"/>
    <mergeCell ref="A6:M6"/>
    <mergeCell ref="A8:M8"/>
    <mergeCell ref="A10:A11"/>
    <mergeCell ref="B10:B11"/>
    <mergeCell ref="C10:C11"/>
    <mergeCell ref="D10:L10"/>
    <mergeCell ref="O10:O11"/>
  </mergeCells>
  <printOptions horizontalCentered="1"/>
  <pageMargins left="0.35433070866141736" right="0.35433070866141736" top="0.70866141732283472" bottom="0.62992125984251968" header="0.51181102362204722" footer="0.51181102362204722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priedas</vt:lpstr>
      <vt:lpstr>VRA!Print_Titles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Buhaltere</dc:creator>
  <cp:lastModifiedBy>Buhaltere</cp:lastModifiedBy>
  <cp:lastPrinted>2013-02-07T09:15:49Z</cp:lastPrinted>
  <dcterms:created xsi:type="dcterms:W3CDTF">1996-10-14T23:33:28Z</dcterms:created>
  <dcterms:modified xsi:type="dcterms:W3CDTF">2019-11-04T12:22:46Z</dcterms:modified>
</cp:coreProperties>
</file>